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35" tabRatio="871" activeTab="1"/>
  </bookViews>
  <sheets>
    <sheet name="個人綜合訂購單" sheetId="1" r:id="rId1"/>
    <sheet name="公司團購單" sheetId="2" r:id="rId2"/>
    <sheet name="訂購注意事項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<sst xmlns="http://schemas.openxmlformats.org/spreadsheetml/2006/main" count="72" uniqueCount="46">
  <si>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>公司名稱</t>
  </si>
  <si>
    <t>送貨地址</t>
  </si>
  <si>
    <t>運費</t>
  </si>
  <si>
    <t>小計</t>
  </si>
  <si>
    <t>電  話</t>
  </si>
  <si>
    <t>E-mail</t>
  </si>
  <si>
    <r>
      <t>本公司即日起隨貨不主動附贈提（塑）袋，如需要請向客服人員告知或於下方註明，以免造成您的困擾，謝謝！
塑膠提袋</t>
    </r>
    <r>
      <rPr>
        <b/>
        <u val="single"/>
        <sz val="18"/>
        <color indexed="10"/>
        <rFont val="微軟正黑體"/>
        <family val="2"/>
      </rPr>
      <t xml:space="preserve"> </t>
    </r>
    <r>
      <rPr>
        <b/>
        <u val="single"/>
        <sz val="24"/>
        <color indexed="10"/>
        <rFont val="微軟正黑體"/>
        <family val="2"/>
      </rPr>
      <t xml:space="preserve">          </t>
    </r>
    <r>
      <rPr>
        <b/>
        <sz val="18"/>
        <color indexed="20"/>
        <rFont val="微軟正黑體"/>
        <family val="2"/>
      </rPr>
      <t>個</t>
    </r>
    <r>
      <rPr>
        <b/>
        <sz val="18"/>
        <color indexed="20"/>
        <rFont val="新細明體"/>
        <family val="1"/>
      </rPr>
      <t>。</t>
    </r>
  </si>
  <si>
    <t>核單日期</t>
  </si>
  <si>
    <t>核單人員</t>
  </si>
  <si>
    <t>訂購人</t>
  </si>
  <si>
    <t>手  機</t>
  </si>
  <si>
    <t>備註</t>
  </si>
  <si>
    <t>數量</t>
  </si>
  <si>
    <r>
      <t xml:space="preserve">100   </t>
    </r>
    <r>
      <rPr>
        <b/>
        <sz val="16"/>
        <rFont val="微軟正黑體"/>
        <family val="2"/>
      </rPr>
      <t>年</t>
    </r>
    <r>
      <rPr>
        <b/>
        <sz val="22"/>
        <rFont val="微軟正黑體"/>
        <family val="2"/>
      </rPr>
      <t xml:space="preserve">         </t>
    </r>
    <r>
      <rPr>
        <b/>
        <sz val="16"/>
        <rFont val="微軟正黑體"/>
        <family val="2"/>
      </rPr>
      <t>月</t>
    </r>
    <r>
      <rPr>
        <b/>
        <sz val="22"/>
        <rFont val="微軟正黑體"/>
        <family val="2"/>
      </rPr>
      <t xml:space="preserve">          </t>
    </r>
    <r>
      <rPr>
        <b/>
        <sz val="16"/>
        <rFont val="微軟正黑體"/>
        <family val="2"/>
      </rPr>
      <t>日</t>
    </r>
  </si>
  <si>
    <t>價格</t>
  </si>
  <si>
    <t>金額</t>
  </si>
  <si>
    <t>備註</t>
  </si>
  <si>
    <t>滿額送</t>
  </si>
  <si>
    <t>團購項目(若項目不足請自行列印)</t>
  </si>
  <si>
    <r>
      <t xml:space="preserve">公司團購單
</t>
    </r>
    <r>
      <rPr>
        <b/>
        <sz val="14"/>
        <color indexed="8"/>
        <rFont val="微軟正黑體"/>
        <family val="2"/>
      </rPr>
      <t>傳真：(02)2299-3871  電話：(02)2299-3850</t>
    </r>
    <r>
      <rPr>
        <b/>
        <sz val="16"/>
        <color indexed="17"/>
        <rFont val="微軟正黑體"/>
        <family val="2"/>
      </rPr>
      <t xml:space="preserve">
</t>
    </r>
    <r>
      <rPr>
        <b/>
        <sz val="22"/>
        <color indexed="10"/>
        <rFont val="微軟正黑體"/>
        <family val="2"/>
      </rPr>
      <t>http：//www.vhtc.com.tw</t>
    </r>
  </si>
  <si>
    <t>加碼</t>
  </si>
  <si>
    <t>品號</t>
  </si>
  <si>
    <t>名稱(可省略)</t>
  </si>
  <si>
    <t>品號</t>
  </si>
  <si>
    <t>名稱(可省略)</t>
  </si>
  <si>
    <t>下單
滿額送</t>
  </si>
  <si>
    <r>
      <rPr>
        <b/>
        <sz val="26"/>
        <color indexed="20"/>
        <rFont val="新細明體"/>
        <family val="1"/>
      </rPr>
      <t>【訂購匯款資訊】</t>
    </r>
    <r>
      <rPr>
        <b/>
        <sz val="18"/>
        <color indexed="20"/>
        <rFont val="新細明體"/>
        <family val="1"/>
      </rPr>
      <t xml:space="preserve">
</t>
    </r>
    <r>
      <rPr>
        <b/>
        <sz val="20"/>
        <color indexed="8"/>
        <rFont val="新細明體"/>
        <family val="1"/>
      </rPr>
      <t>合作金庫-五股工業區支庫
戶名：勇信貿易股份有限公司
代碼：006
帳號：5403-717-30137-0</t>
    </r>
  </si>
  <si>
    <t>未合作的公司行號請上網點企業福利區。
合作的饕之友請附上饕之友福利券。</t>
  </si>
  <si>
    <t>饕幣使用方法，請參閱網站</t>
  </si>
  <si>
    <t>有效日期：即日起~2011/4/30</t>
  </si>
  <si>
    <t>加贈饕幣為購物金額的5%
(饕幣使用方法，請參閱網站)</t>
  </si>
  <si>
    <t>團購10組(蔬果袋贈購物袋)分解農藥蔬果袋再加贈1200元的蔬果袋1個。</t>
  </si>
  <si>
    <t>加贈饕幣為購物金額的5%。(活動到2011/4/30)
(饕幣使用方法，請參閱網站)</t>
  </si>
  <si>
    <t>下單活動區</t>
  </si>
  <si>
    <r>
      <rPr>
        <b/>
        <sz val="26"/>
        <color indexed="20"/>
        <rFont val="新細明體"/>
        <family val="1"/>
      </rPr>
      <t>【訂購匯款資訊】</t>
    </r>
    <r>
      <rPr>
        <b/>
        <sz val="18"/>
        <color indexed="20"/>
        <rFont val="新細明體"/>
        <family val="1"/>
      </rPr>
      <t xml:space="preserve">
</t>
    </r>
    <r>
      <rPr>
        <b/>
        <sz val="24"/>
        <color indexed="8"/>
        <rFont val="新細明體"/>
        <family val="1"/>
      </rPr>
      <t>合作金庫-五股工業區支庫
戶名：勇信貿易股份有限公司
代碼：006
帳號：5403-717-30137-0</t>
    </r>
  </si>
  <si>
    <t>團購滿3999元即可任選99元以下的產品乙個。</t>
  </si>
  <si>
    <t>預計送達日期</t>
  </si>
  <si>
    <t>統編</t>
  </si>
  <si>
    <t>訂購人</t>
  </si>
  <si>
    <t>個人綜合訂購項目(若項目不足請自行列印)</t>
  </si>
  <si>
    <t>(發票隨商品寄送，請注意)
(如需統一編號請事先告知)</t>
  </si>
  <si>
    <t>可折饕幣</t>
  </si>
  <si>
    <t>總金額
(折饕幣後)</t>
  </si>
  <si>
    <r>
      <t xml:space="preserve">個人綜合訂購單
</t>
    </r>
    <r>
      <rPr>
        <b/>
        <sz val="14"/>
        <color indexed="8"/>
        <rFont val="微軟正黑體"/>
        <family val="2"/>
      </rPr>
      <t>傳真：(02)2299-3871  電話：(02)2299-3850</t>
    </r>
    <r>
      <rPr>
        <b/>
        <sz val="16"/>
        <color indexed="17"/>
        <rFont val="微軟正黑體"/>
        <family val="2"/>
      </rPr>
      <t xml:space="preserve">
</t>
    </r>
    <r>
      <rPr>
        <b/>
        <sz val="22"/>
        <color indexed="10"/>
        <rFont val="微軟正黑體"/>
        <family val="2"/>
      </rPr>
      <t>http：//www.vhtc.com.tw</t>
    </r>
  </si>
  <si>
    <t>連絡處：台北縣五股鄉五權路46號
服務專線：(02)2299-3850#6586
免付費專線：0800-000-369</t>
  </si>
  <si>
    <r>
      <rPr>
        <b/>
        <sz val="12"/>
        <color indexed="10"/>
        <rFont val="微軟正黑體"/>
        <family val="2"/>
      </rPr>
      <t>【訂購說明】</t>
    </r>
    <r>
      <rPr>
        <b/>
        <sz val="12"/>
        <rFont val="微軟正黑體"/>
        <family val="2"/>
      </rPr>
      <t xml:space="preserve">
1.本公司所有產品除可親自至五股廠自取外，其餘均以宅配到府方式運送。
2.宅配服務注意事項：
Ａ、單次購買2000元以上免宅配運費，購買未達2000元者則須自行負擔運費160元。(除公告的特定禮盒不需滿額外)
Ｂ、到貨日期：為配合宅配作業，請於到貨日的前七個工作天訂購，並完成訂單確認，以便在指定時間內收到商品，遇三大節日請提早三週前訂購，但無法指定到貨時段，請見諒！（外島地區為郵局配送，不含例假日，收到匯款後，十個工作天到貨）。
3.付款方式：(需傳真確認)
Ａ、匯款
Ｂ、金融機構(ATM)轉帳
銀行名稱：合作金庫(五股工業區支庫)代碼：006
戶名：勇信貿易股份有限公司
帳號：5403-717-30137-0
匯款後，請傳真或來電確認匯款帳號的後五碼號碼，以茲確認。
4.購買達免運費門檻且自行取貨者，可折抵99元以內之商品或贈送精美贈品一份(請於匯款前確認，確認後不得更換) 
5.訂購方式：電話訂購、傳真訂購、mail訂購。
6.訂單數量如有異動，請於訂貨當日15：00前完成更改手續(超過15:00即算隔天訂單)，逾時恕不接受改單，以隔日新單計算。
7.若非商品品質問題，如需退換貨須自行寄回退換貨之商品。
8.訂貨物品到貨時請先檢查產品，若有損毀任何問題，請當天立即拍照存證或者電洽服務專線(0800-000-369)，並請將照片傳送mail或者寄至本公司換貨品。
9.確認匯款後，除商品品質問題，否則恕不接受退費，但可換取其它等值商品。
★由於訂單量多，避免延誤您的產品到貨時效，請於上班時間08：30～16：30傳真後，主動與我們連絡確認。
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</si>
</sst>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[DBNum2][$-404]General"/>
    <numFmt numFmtId="182" formatCode="&quot;$&quot;#,##0;[Red]&quot;$&quot;#,##0"/>
    <numFmt numFmtId="183" formatCode="#,##0.0_);[Red]\(#,##0.0\)"/>
    <numFmt numFmtId="184" formatCode="[$€-2]\ #,##0.00_);[Red]\([$€-2]\ #,##0.00\)"/>
  </numFmts>
  <fonts count="75">
    <font>
      <sz val="12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b/>
      <sz val="14"/>
      <name val="微軟正黑體"/>
      <family val="2"/>
    </font>
    <font>
      <b/>
      <sz val="18"/>
      <color indexed="20"/>
      <name val="微軟正黑體"/>
      <family val="2"/>
    </font>
    <font>
      <b/>
      <sz val="22"/>
      <color indexed="10"/>
      <name val="微軟正黑體"/>
      <family val="2"/>
    </font>
    <font>
      <b/>
      <sz val="14"/>
      <color indexed="8"/>
      <name val="微軟正黑體"/>
      <family val="2"/>
    </font>
    <font>
      <b/>
      <sz val="16"/>
      <color indexed="17"/>
      <name val="微軟正黑體"/>
      <family val="2"/>
    </font>
    <font>
      <b/>
      <sz val="26"/>
      <color indexed="17"/>
      <name val="微軟正黑體"/>
      <family val="2"/>
    </font>
    <font>
      <b/>
      <sz val="20"/>
      <color indexed="18"/>
      <name val="微軟正黑體"/>
      <family val="2"/>
    </font>
    <font>
      <b/>
      <sz val="14"/>
      <color indexed="17"/>
      <name val="微軟正黑體"/>
      <family val="2"/>
    </font>
    <font>
      <u val="single"/>
      <sz val="12"/>
      <color indexed="12"/>
      <name val="新細明體"/>
      <family val="1"/>
    </font>
    <font>
      <b/>
      <sz val="14"/>
      <color indexed="10"/>
      <name val="微軟正黑體"/>
      <family val="2"/>
    </font>
    <font>
      <b/>
      <sz val="18"/>
      <color indexed="10"/>
      <name val="微軟正黑體"/>
      <family val="2"/>
    </font>
    <font>
      <b/>
      <sz val="20"/>
      <color indexed="10"/>
      <name val="微軟正黑體"/>
      <family val="2"/>
    </font>
    <font>
      <b/>
      <sz val="24"/>
      <color indexed="10"/>
      <name val="微軟正黑體"/>
      <family val="2"/>
    </font>
    <font>
      <b/>
      <sz val="18"/>
      <color indexed="20"/>
      <name val="新細明體"/>
      <family val="1"/>
    </font>
    <font>
      <b/>
      <sz val="16"/>
      <name val="微軟正黑體"/>
      <family val="2"/>
    </font>
    <font>
      <b/>
      <sz val="28"/>
      <color indexed="10"/>
      <name val="微軟正黑體"/>
      <family val="2"/>
    </font>
    <font>
      <b/>
      <sz val="22"/>
      <name val="微軟正黑體"/>
      <family val="2"/>
    </font>
    <font>
      <b/>
      <sz val="16"/>
      <color indexed="20"/>
      <name val="微軟正黑體"/>
      <family val="2"/>
    </font>
    <font>
      <b/>
      <sz val="14"/>
      <color indexed="18"/>
      <name val="微軟正黑體"/>
      <family val="2"/>
    </font>
    <font>
      <b/>
      <u val="single"/>
      <sz val="24"/>
      <color indexed="10"/>
      <name val="微軟正黑體"/>
      <family val="2"/>
    </font>
    <font>
      <b/>
      <u val="single"/>
      <sz val="18"/>
      <color indexed="10"/>
      <name val="微軟正黑體"/>
      <family val="2"/>
    </font>
    <font>
      <b/>
      <sz val="18"/>
      <color indexed="14"/>
      <name val="微軟正黑體"/>
      <family val="2"/>
    </font>
    <font>
      <b/>
      <sz val="14"/>
      <name val="細明體"/>
      <family val="3"/>
    </font>
    <font>
      <b/>
      <sz val="20"/>
      <name val="細明體"/>
      <family val="3"/>
    </font>
    <font>
      <b/>
      <sz val="14"/>
      <color indexed="8"/>
      <name val="細明體"/>
      <family val="3"/>
    </font>
    <font>
      <b/>
      <sz val="16"/>
      <color indexed="10"/>
      <name val="微軟正黑體"/>
      <family val="2"/>
    </font>
    <font>
      <b/>
      <sz val="20"/>
      <color indexed="8"/>
      <name val="新細明體"/>
      <family val="1"/>
    </font>
    <font>
      <b/>
      <sz val="26"/>
      <color indexed="20"/>
      <name val="新細明體"/>
      <family val="1"/>
    </font>
    <font>
      <b/>
      <sz val="2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9"/>
      <name val="微軟正黑體"/>
      <family val="2"/>
    </font>
    <font>
      <b/>
      <sz val="16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theme="0"/>
      <name val="微軟正黑體"/>
      <family val="2"/>
    </font>
    <font>
      <b/>
      <sz val="16"/>
      <color rgb="FFFF0000"/>
      <name val="微軟正黑體"/>
      <family val="2"/>
    </font>
    <font>
      <b/>
      <sz val="20"/>
      <color rgb="FFFF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285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hidden="1"/>
    </xf>
    <xf numFmtId="49" fontId="28" fillId="0" borderId="10" xfId="0" applyNumberFormat="1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8" fillId="0" borderId="13" xfId="0" applyFont="1" applyBorder="1" applyAlignment="1" applyProtection="1">
      <alignment horizontal="center" vertical="center" wrapText="1"/>
      <protection hidden="1"/>
    </xf>
    <xf numFmtId="0" fontId="26" fillId="0" borderId="14" xfId="0" applyFont="1" applyBorder="1" applyAlignment="1" applyProtection="1">
      <alignment horizontal="center" vertical="center" wrapText="1"/>
      <protection hidden="1"/>
    </xf>
    <xf numFmtId="0" fontId="26" fillId="0" borderId="15" xfId="0" applyFont="1" applyBorder="1" applyAlignment="1" applyProtection="1">
      <alignment horizontal="center" vertical="center" wrapText="1"/>
      <protection hidden="1"/>
    </xf>
    <xf numFmtId="182" fontId="6" fillId="0" borderId="16" xfId="0" applyNumberFormat="1" applyFont="1" applyBorder="1" applyAlignment="1" applyProtection="1">
      <alignment vertical="center"/>
      <protection hidden="1"/>
    </xf>
    <xf numFmtId="182" fontId="6" fillId="0" borderId="17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9" fillId="0" borderId="19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0" fontId="26" fillId="0" borderId="14" xfId="0" applyFont="1" applyFill="1" applyBorder="1" applyAlignment="1" applyProtection="1">
      <alignment horizontal="center" vertical="center" wrapText="1"/>
      <protection hidden="1"/>
    </xf>
    <xf numFmtId="0" fontId="28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vertical="center" wrapText="1"/>
      <protection hidden="1"/>
    </xf>
    <xf numFmtId="182" fontId="6" fillId="0" borderId="16" xfId="0" applyNumberFormat="1" applyFont="1" applyFill="1" applyBorder="1" applyAlignment="1" applyProtection="1">
      <alignment vertical="center"/>
      <protection hidden="1"/>
    </xf>
    <xf numFmtId="182" fontId="6" fillId="0" borderId="17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 wrapText="1"/>
      <protection hidden="1" locked="0"/>
    </xf>
    <xf numFmtId="0" fontId="21" fillId="0" borderId="24" xfId="0" applyFont="1" applyFill="1" applyBorder="1" applyAlignment="1" applyProtection="1">
      <alignment horizontal="center" vertical="center" wrapText="1"/>
      <protection hidden="1" locked="0"/>
    </xf>
    <xf numFmtId="0" fontId="18" fillId="0" borderId="25" xfId="0" applyFont="1" applyFill="1" applyBorder="1" applyAlignment="1" applyProtection="1">
      <alignment horizontal="center" vertical="center"/>
      <protection hidden="1" locked="0"/>
    </xf>
    <xf numFmtId="0" fontId="18" fillId="0" borderId="20" xfId="0" applyFont="1" applyFill="1" applyBorder="1" applyAlignment="1" applyProtection="1">
      <alignment horizontal="center" vertical="center"/>
      <protection hidden="1" locked="0"/>
    </xf>
    <xf numFmtId="0" fontId="18" fillId="0" borderId="26" xfId="0" applyFont="1" applyFill="1" applyBorder="1" applyAlignment="1" applyProtection="1">
      <alignment horizontal="center" vertical="center"/>
      <protection hidden="1" locked="0"/>
    </xf>
    <xf numFmtId="0" fontId="18" fillId="0" borderId="24" xfId="0" applyFont="1" applyFill="1" applyBorder="1" applyAlignment="1" applyProtection="1">
      <alignment horizontal="center" vertical="center"/>
      <protection hidden="1" locked="0"/>
    </xf>
    <xf numFmtId="0" fontId="18" fillId="0" borderId="27" xfId="0" applyFont="1" applyFill="1" applyBorder="1" applyAlignment="1" applyProtection="1">
      <alignment horizontal="center" vertical="center"/>
      <protection hidden="1" locked="0"/>
    </xf>
    <xf numFmtId="0" fontId="18" fillId="0" borderId="28" xfId="0" applyFont="1" applyFill="1" applyBorder="1" applyAlignment="1" applyProtection="1">
      <alignment horizontal="center" vertical="center"/>
      <protection hidden="1" locked="0"/>
    </xf>
    <xf numFmtId="0" fontId="18" fillId="0" borderId="29" xfId="0" applyFont="1" applyFill="1" applyBorder="1" applyAlignment="1" applyProtection="1">
      <alignment horizontal="center" vertical="center"/>
      <protection hidden="1" locked="0"/>
    </xf>
    <xf numFmtId="0" fontId="72" fillId="0" borderId="29" xfId="0" applyFont="1" applyFill="1" applyBorder="1" applyAlignment="1" applyProtection="1">
      <alignment horizontal="center" vertical="center" textRotation="255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32" xfId="0" applyFont="1" applyFill="1" applyBorder="1" applyAlignment="1" applyProtection="1">
      <alignment horizontal="center" vertical="center" wrapText="1"/>
      <protection hidden="1"/>
    </xf>
    <xf numFmtId="0" fontId="29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15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73" fillId="0" borderId="37" xfId="0" applyFont="1" applyFill="1" applyBorder="1" applyAlignment="1" applyProtection="1">
      <alignment horizontal="center" vertical="center" wrapText="1"/>
      <protection hidden="1" locked="0"/>
    </xf>
    <xf numFmtId="0" fontId="73" fillId="0" borderId="0" xfId="0" applyFont="1" applyFill="1" applyBorder="1" applyAlignment="1" applyProtection="1">
      <alignment horizontal="center" vertical="center" wrapText="1"/>
      <protection hidden="1" locked="0"/>
    </xf>
    <xf numFmtId="0" fontId="73" fillId="0" borderId="30" xfId="0" applyFont="1" applyFill="1" applyBorder="1" applyAlignment="1" applyProtection="1">
      <alignment horizontal="center" vertical="center" wrapText="1"/>
      <protection hidden="1" locked="0"/>
    </xf>
    <xf numFmtId="0" fontId="73" fillId="0" borderId="16" xfId="0" applyFont="1" applyFill="1" applyBorder="1" applyAlignment="1" applyProtection="1">
      <alignment horizontal="center" vertical="center" wrapText="1"/>
      <protection hidden="1" locked="0"/>
    </xf>
    <xf numFmtId="0" fontId="73" fillId="0" borderId="38" xfId="0" applyFont="1" applyFill="1" applyBorder="1" applyAlignment="1" applyProtection="1">
      <alignment horizontal="center" vertical="center" wrapText="1"/>
      <protection hidden="1" locked="0"/>
    </xf>
    <xf numFmtId="0" fontId="73" fillId="0" borderId="39" xfId="0" applyFont="1" applyFill="1" applyBorder="1" applyAlignment="1" applyProtection="1">
      <alignment horizontal="center" vertical="center" wrapText="1"/>
      <protection hidden="1" locked="0"/>
    </xf>
    <xf numFmtId="0" fontId="73" fillId="0" borderId="35" xfId="0" applyFont="1" applyFill="1" applyBorder="1" applyAlignment="1" applyProtection="1">
      <alignment horizontal="center" vertical="center" wrapText="1"/>
      <protection hidden="1" locked="0"/>
    </xf>
    <xf numFmtId="0" fontId="73" fillId="0" borderId="17" xfId="0" applyFont="1" applyFill="1" applyBorder="1" applyAlignment="1" applyProtection="1">
      <alignment horizontal="center" vertical="center" wrapText="1"/>
      <protection hidden="1" locked="0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182" fontId="15" fillId="0" borderId="20" xfId="0" applyNumberFormat="1" applyFont="1" applyFill="1" applyBorder="1" applyAlignment="1" applyProtection="1">
      <alignment horizontal="center" vertical="center"/>
      <protection hidden="1"/>
    </xf>
    <xf numFmtId="182" fontId="15" fillId="0" borderId="40" xfId="0" applyNumberFormat="1" applyFont="1" applyFill="1" applyBorder="1" applyAlignment="1" applyProtection="1">
      <alignment horizontal="center" vertical="center"/>
      <protection hidden="1"/>
    </xf>
    <xf numFmtId="182" fontId="15" fillId="0" borderId="19" xfId="0" applyNumberFormat="1" applyFont="1" applyFill="1" applyBorder="1" applyAlignment="1" applyProtection="1">
      <alignment horizontal="center" vertical="center"/>
      <protection hidden="1"/>
    </xf>
    <xf numFmtId="182" fontId="15" fillId="0" borderId="41" xfId="0" applyNumberFormat="1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39" xfId="0" applyFont="1" applyFill="1" applyBorder="1" applyAlignment="1" applyProtection="1">
      <alignment horizontal="center" vertical="center"/>
      <protection hidden="1"/>
    </xf>
    <xf numFmtId="0" fontId="18" fillId="0" borderId="35" xfId="0" applyFont="1" applyFill="1" applyBorder="1" applyAlignment="1" applyProtection="1">
      <alignment horizontal="center" vertical="center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5" fillId="0" borderId="35" xfId="0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0" fontId="5" fillId="0" borderId="32" xfId="0" applyFont="1" applyFill="1" applyBorder="1" applyAlignment="1" applyProtection="1">
      <alignment horizontal="center" vertical="center" wrapText="1"/>
      <protection hidden="1" locked="0"/>
    </xf>
    <xf numFmtId="0" fontId="5" fillId="0" borderId="35" xfId="0" applyFont="1" applyFill="1" applyBorder="1" applyAlignment="1" applyProtection="1">
      <alignment horizontal="center" vertical="center" wrapText="1"/>
      <protection hidden="1" locked="0"/>
    </xf>
    <xf numFmtId="0" fontId="5" fillId="0" borderId="36" xfId="0" applyFont="1" applyFill="1" applyBorder="1" applyAlignment="1" applyProtection="1">
      <alignment horizontal="center" vertical="center" wrapText="1"/>
      <protection hidden="1" locked="0"/>
    </xf>
    <xf numFmtId="0" fontId="21" fillId="0" borderId="42" xfId="0" applyFont="1" applyFill="1" applyBorder="1" applyAlignment="1" applyProtection="1">
      <alignment horizontal="center" vertical="center" wrapText="1"/>
      <protection hidden="1" locked="0"/>
    </xf>
    <xf numFmtId="0" fontId="21" fillId="0" borderId="43" xfId="0" applyFont="1" applyFill="1" applyBorder="1" applyAlignment="1" applyProtection="1">
      <alignment horizontal="center" vertical="center" wrapText="1"/>
      <protection hidden="1" locked="0"/>
    </xf>
    <xf numFmtId="0" fontId="18" fillId="0" borderId="44" xfId="0" applyFont="1" applyFill="1" applyBorder="1" applyAlignment="1" applyProtection="1">
      <alignment horizontal="center" vertical="center"/>
      <protection hidden="1" locked="0"/>
    </xf>
    <xf numFmtId="0" fontId="18" fillId="0" borderId="21" xfId="0" applyFont="1" applyFill="1" applyBorder="1" applyAlignment="1" applyProtection="1">
      <alignment horizontal="center" vertical="center"/>
      <protection hidden="1" locked="0"/>
    </xf>
    <xf numFmtId="0" fontId="18" fillId="0" borderId="45" xfId="0" applyFont="1" applyFill="1" applyBorder="1" applyAlignment="1" applyProtection="1">
      <alignment horizontal="center" vertical="center"/>
      <protection hidden="1" locked="0"/>
    </xf>
    <xf numFmtId="0" fontId="18" fillId="0" borderId="43" xfId="0" applyFont="1" applyFill="1" applyBorder="1" applyAlignment="1" applyProtection="1">
      <alignment horizontal="center" vertical="center"/>
      <protection hidden="1" locked="0"/>
    </xf>
    <xf numFmtId="0" fontId="18" fillId="0" borderId="46" xfId="0" applyFont="1" applyFill="1" applyBorder="1" applyAlignment="1" applyProtection="1">
      <alignment horizontal="center" vertical="center"/>
      <protection hidden="1" locked="0"/>
    </xf>
    <xf numFmtId="0" fontId="18" fillId="0" borderId="47" xfId="0" applyFont="1" applyFill="1" applyBorder="1" applyAlignment="1" applyProtection="1">
      <alignment horizontal="center" vertical="center"/>
      <protection hidden="1" locked="0"/>
    </xf>
    <xf numFmtId="0" fontId="18" fillId="0" borderId="48" xfId="0" applyFont="1" applyFill="1" applyBorder="1" applyAlignment="1" applyProtection="1">
      <alignment horizontal="center" vertical="center"/>
      <protection hidden="1" locked="0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18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 locked="0"/>
    </xf>
    <xf numFmtId="0" fontId="6" fillId="0" borderId="40" xfId="0" applyFont="1" applyFill="1" applyBorder="1" applyAlignment="1" applyProtection="1">
      <alignment horizontal="center" vertical="center"/>
      <protection hidden="1" locked="0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0" fontId="18" fillId="0" borderId="30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38" xfId="0" applyFont="1" applyFill="1" applyBorder="1" applyAlignment="1" applyProtection="1">
      <alignment horizontal="center" vertical="center" wrapText="1"/>
      <protection hidden="1"/>
    </xf>
    <xf numFmtId="0" fontId="18" fillId="0" borderId="35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27" fillId="0" borderId="50" xfId="0" applyFont="1" applyFill="1" applyBorder="1" applyAlignment="1" applyProtection="1">
      <alignment horizontal="center" vertical="center"/>
      <protection hidden="1" locked="0"/>
    </xf>
    <xf numFmtId="0" fontId="27" fillId="0" borderId="51" xfId="0" applyFont="1" applyFill="1" applyBorder="1" applyAlignment="1" applyProtection="1">
      <alignment horizontal="center" vertical="center"/>
      <protection hidden="1" locked="0"/>
    </xf>
    <xf numFmtId="0" fontId="27" fillId="0" borderId="52" xfId="0" applyFont="1" applyFill="1" applyBorder="1" applyAlignment="1" applyProtection="1">
      <alignment horizontal="center" vertical="center"/>
      <protection hidden="1" locked="0"/>
    </xf>
    <xf numFmtId="0" fontId="27" fillId="0" borderId="53" xfId="0" applyFont="1" applyFill="1" applyBorder="1" applyAlignment="1" applyProtection="1">
      <alignment horizontal="center" vertical="center"/>
      <protection hidden="1" locked="0"/>
    </xf>
    <xf numFmtId="0" fontId="27" fillId="0" borderId="54" xfId="0" applyFont="1" applyFill="1" applyBorder="1" applyAlignment="1" applyProtection="1">
      <alignment horizontal="center" vertical="center"/>
      <protection hidden="1" locked="0"/>
    </xf>
    <xf numFmtId="0" fontId="27" fillId="0" borderId="55" xfId="0" applyFont="1" applyFill="1" applyBorder="1" applyAlignment="1" applyProtection="1">
      <alignment horizontal="center" vertical="center"/>
      <protection hidden="1" locked="0"/>
    </xf>
    <xf numFmtId="0" fontId="26" fillId="0" borderId="51" xfId="0" applyFont="1" applyFill="1" applyBorder="1" applyAlignment="1" applyProtection="1">
      <alignment horizontal="center" vertical="center" wrapText="1"/>
      <protection hidden="1" locked="0"/>
    </xf>
    <xf numFmtId="0" fontId="26" fillId="0" borderId="56" xfId="0" applyFont="1" applyFill="1" applyBorder="1" applyAlignment="1" applyProtection="1">
      <alignment horizontal="center" vertical="center" wrapText="1"/>
      <protection hidden="1" locked="0"/>
    </xf>
    <xf numFmtId="0" fontId="14" fillId="0" borderId="57" xfId="0" applyFont="1" applyFill="1" applyBorder="1" applyAlignment="1" applyProtection="1">
      <alignment horizontal="center" vertical="center"/>
      <protection hidden="1"/>
    </xf>
    <xf numFmtId="0" fontId="14" fillId="0" borderId="58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  <xf numFmtId="0" fontId="18" fillId="0" borderId="27" xfId="0" applyFont="1" applyFill="1" applyBorder="1" applyAlignment="1" applyProtection="1">
      <alignment horizontal="center" vertical="center"/>
      <protection hidden="1"/>
    </xf>
    <xf numFmtId="0" fontId="18" fillId="0" borderId="29" xfId="0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 locked="0"/>
    </xf>
    <xf numFmtId="0" fontId="27" fillId="0" borderId="62" xfId="0" applyFont="1" applyFill="1" applyBorder="1" applyAlignment="1" applyProtection="1">
      <alignment horizontal="center" vertical="center"/>
      <protection hidden="1" locked="0"/>
    </xf>
    <xf numFmtId="0" fontId="27" fillId="0" borderId="11" xfId="0" applyFont="1" applyFill="1" applyBorder="1" applyAlignment="1" applyProtection="1">
      <alignment horizontal="center" vertical="center"/>
      <protection hidden="1" locked="0"/>
    </xf>
    <xf numFmtId="0" fontId="27" fillId="0" borderId="63" xfId="0" applyFont="1" applyFill="1" applyBorder="1" applyAlignment="1" applyProtection="1">
      <alignment horizontal="center" vertical="center"/>
      <protection hidden="1" locked="0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65" xfId="0" applyFont="1" applyFill="1" applyBorder="1" applyAlignment="1" applyProtection="1">
      <alignment horizontal="center" vertical="center"/>
      <protection hidden="1"/>
    </xf>
    <xf numFmtId="0" fontId="8" fillId="0" borderId="66" xfId="0" applyFont="1" applyFill="1" applyBorder="1" applyAlignment="1" applyProtection="1">
      <alignment horizontal="center" vertical="center"/>
      <protection hidden="1"/>
    </xf>
    <xf numFmtId="182" fontId="16" fillId="0" borderId="33" xfId="0" applyNumberFormat="1" applyFont="1" applyFill="1" applyBorder="1" applyAlignment="1" applyProtection="1">
      <alignment horizontal="center" vertical="center"/>
      <protection hidden="1"/>
    </xf>
    <xf numFmtId="182" fontId="16" fillId="0" borderId="30" xfId="0" applyNumberFormat="1" applyFont="1" applyFill="1" applyBorder="1" applyAlignment="1" applyProtection="1">
      <alignment horizontal="center" vertical="center"/>
      <protection hidden="1"/>
    </xf>
    <xf numFmtId="182" fontId="16" fillId="0" borderId="31" xfId="0" applyNumberFormat="1" applyFont="1" applyFill="1" applyBorder="1" applyAlignment="1" applyProtection="1">
      <alignment horizontal="center" vertical="center"/>
      <protection hidden="1"/>
    </xf>
    <xf numFmtId="182" fontId="6" fillId="0" borderId="34" xfId="0" applyNumberFormat="1" applyFont="1" applyFill="1" applyBorder="1" applyAlignment="1" applyProtection="1">
      <alignment horizontal="center" vertical="center"/>
      <protection hidden="1"/>
    </xf>
    <xf numFmtId="182" fontId="6" fillId="0" borderId="35" xfId="0" applyNumberFormat="1" applyFont="1" applyFill="1" applyBorder="1" applyAlignment="1" applyProtection="1">
      <alignment horizontal="center" vertical="center"/>
      <protection hidden="1"/>
    </xf>
    <xf numFmtId="182" fontId="6" fillId="0" borderId="36" xfId="0" applyNumberFormat="1" applyFont="1" applyFill="1" applyBorder="1" applyAlignment="1" applyProtection="1">
      <alignment horizontal="center" vertical="center"/>
      <protection hidden="1"/>
    </xf>
    <xf numFmtId="182" fontId="6" fillId="0" borderId="33" xfId="0" applyNumberFormat="1" applyFont="1" applyFill="1" applyBorder="1" applyAlignment="1" applyProtection="1">
      <alignment horizontal="center" vertical="center"/>
      <protection hidden="1"/>
    </xf>
    <xf numFmtId="182" fontId="6" fillId="0" borderId="30" xfId="0" applyNumberFormat="1" applyFont="1" applyFill="1" applyBorder="1" applyAlignment="1" applyProtection="1">
      <alignment horizontal="center" vertical="center"/>
      <protection hidden="1"/>
    </xf>
    <xf numFmtId="182" fontId="19" fillId="0" borderId="33" xfId="0" applyNumberFormat="1" applyFont="1" applyFill="1" applyBorder="1" applyAlignment="1" applyProtection="1">
      <alignment horizontal="center" vertical="center"/>
      <protection hidden="1"/>
    </xf>
    <xf numFmtId="182" fontId="19" fillId="0" borderId="30" xfId="0" applyNumberFormat="1" applyFont="1" applyFill="1" applyBorder="1" applyAlignment="1" applyProtection="1">
      <alignment horizontal="center" vertical="center"/>
      <protection hidden="1"/>
    </xf>
    <xf numFmtId="182" fontId="19" fillId="0" borderId="31" xfId="0" applyNumberFormat="1" applyFont="1" applyFill="1" applyBorder="1" applyAlignment="1" applyProtection="1">
      <alignment horizontal="center" vertical="center"/>
      <protection hidden="1"/>
    </xf>
    <xf numFmtId="182" fontId="18" fillId="0" borderId="34" xfId="0" applyNumberFormat="1" applyFont="1" applyFill="1" applyBorder="1" applyAlignment="1" applyProtection="1">
      <alignment horizontal="center" vertical="center" wrapText="1"/>
      <protection hidden="1"/>
    </xf>
    <xf numFmtId="182" fontId="18" fillId="0" borderId="35" xfId="0" applyNumberFormat="1" applyFont="1" applyFill="1" applyBorder="1" applyAlignment="1" applyProtection="1">
      <alignment horizontal="center" vertical="center"/>
      <protection hidden="1"/>
    </xf>
    <xf numFmtId="182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74" fillId="0" borderId="64" xfId="0" applyFont="1" applyFill="1" applyBorder="1" applyAlignment="1" applyProtection="1">
      <alignment horizontal="center" vertical="top" textRotation="255" wrapText="1"/>
      <protection hidden="1"/>
    </xf>
    <xf numFmtId="0" fontId="74" fillId="0" borderId="0" xfId="0" applyFont="1" applyFill="1" applyBorder="1" applyAlignment="1" applyProtection="1">
      <alignment horizontal="center" vertical="top" textRotation="255" wrapText="1"/>
      <protection hidden="1"/>
    </xf>
    <xf numFmtId="0" fontId="74" fillId="0" borderId="67" xfId="0" applyFont="1" applyFill="1" applyBorder="1" applyAlignment="1" applyProtection="1">
      <alignment horizontal="center" vertical="top" textRotation="255" wrapText="1"/>
      <protection hidden="1"/>
    </xf>
    <xf numFmtId="0" fontId="74" fillId="0" borderId="68" xfId="0" applyFont="1" applyFill="1" applyBorder="1" applyAlignment="1" applyProtection="1">
      <alignment horizontal="center" vertical="top" textRotation="255" wrapText="1"/>
      <protection hidden="1"/>
    </xf>
    <xf numFmtId="0" fontId="74" fillId="0" borderId="69" xfId="0" applyFont="1" applyFill="1" applyBorder="1" applyAlignment="1" applyProtection="1">
      <alignment horizontal="center" vertical="top" textRotation="255" wrapText="1"/>
      <protection hidden="1"/>
    </xf>
    <xf numFmtId="0" fontId="74" fillId="0" borderId="70" xfId="0" applyFont="1" applyFill="1" applyBorder="1" applyAlignment="1" applyProtection="1">
      <alignment horizontal="center" vertical="top" textRotation="255" wrapText="1"/>
      <protection hidden="1"/>
    </xf>
    <xf numFmtId="0" fontId="25" fillId="0" borderId="28" xfId="0" applyFont="1" applyFill="1" applyBorder="1" applyAlignment="1" applyProtection="1">
      <alignment horizontal="center" vertical="center" wrapText="1"/>
      <protection hidden="1"/>
    </xf>
    <xf numFmtId="0" fontId="25" fillId="0" borderId="29" xfId="0" applyFont="1" applyFill="1" applyBorder="1" applyAlignment="1" applyProtection="1">
      <alignment horizontal="center" vertical="center" wrapText="1"/>
      <protection hidden="1"/>
    </xf>
    <xf numFmtId="0" fontId="25" fillId="0" borderId="26" xfId="0" applyFont="1" applyFill="1" applyBorder="1" applyAlignment="1" applyProtection="1">
      <alignment horizontal="center" vertical="center" wrapText="1"/>
      <protection hidden="1"/>
    </xf>
    <xf numFmtId="0" fontId="25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182" fontId="15" fillId="0" borderId="20" xfId="0" applyNumberFormat="1" applyFont="1" applyBorder="1" applyAlignment="1" applyProtection="1">
      <alignment horizontal="center" vertical="center"/>
      <protection locked="0"/>
    </xf>
    <xf numFmtId="182" fontId="15" fillId="0" borderId="40" xfId="0" applyNumberFormat="1" applyFont="1" applyBorder="1" applyAlignment="1" applyProtection="1">
      <alignment horizontal="center" vertical="center"/>
      <protection locked="0"/>
    </xf>
    <xf numFmtId="182" fontId="15" fillId="0" borderId="19" xfId="0" applyNumberFormat="1" applyFont="1" applyBorder="1" applyAlignment="1" applyProtection="1">
      <alignment horizontal="center" vertical="center"/>
      <protection locked="0"/>
    </xf>
    <xf numFmtId="182" fontId="15" fillId="0" borderId="41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 wrapText="1"/>
      <protection hidden="1"/>
    </xf>
    <xf numFmtId="0" fontId="25" fillId="0" borderId="29" xfId="0" applyFont="1" applyBorder="1" applyAlignment="1" applyProtection="1">
      <alignment horizontal="center" vertical="center" wrapText="1"/>
      <protection hidden="1"/>
    </xf>
    <xf numFmtId="0" fontId="25" fillId="0" borderId="26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73" fillId="0" borderId="37" xfId="0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Fill="1" applyBorder="1" applyAlignment="1" applyProtection="1">
      <alignment horizontal="center" vertical="center" wrapText="1"/>
      <protection hidden="1"/>
    </xf>
    <xf numFmtId="0" fontId="73" fillId="0" borderId="30" xfId="0" applyFont="1" applyFill="1" applyBorder="1" applyAlignment="1" applyProtection="1">
      <alignment horizontal="center" vertical="center" wrapText="1"/>
      <protection hidden="1"/>
    </xf>
    <xf numFmtId="0" fontId="73" fillId="0" borderId="31" xfId="0" applyFont="1" applyFill="1" applyBorder="1" applyAlignment="1" applyProtection="1">
      <alignment horizontal="center" vertical="center" wrapText="1"/>
      <protection hidden="1"/>
    </xf>
    <xf numFmtId="0" fontId="73" fillId="0" borderId="32" xfId="0" applyFont="1" applyFill="1" applyBorder="1" applyAlignment="1" applyProtection="1">
      <alignment horizontal="center" vertical="center" wrapText="1"/>
      <protection hidden="1"/>
    </xf>
    <xf numFmtId="0" fontId="73" fillId="0" borderId="71" xfId="0" applyFont="1" applyFill="1" applyBorder="1" applyAlignment="1" applyProtection="1">
      <alignment horizontal="center" vertical="center" wrapText="1"/>
      <protection hidden="1"/>
    </xf>
    <xf numFmtId="0" fontId="73" fillId="0" borderId="12" xfId="0" applyFont="1" applyFill="1" applyBorder="1" applyAlignment="1" applyProtection="1">
      <alignment horizontal="center" vertical="center" wrapText="1"/>
      <protection hidden="1"/>
    </xf>
    <xf numFmtId="0" fontId="73" fillId="0" borderId="72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62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63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72" fillId="33" borderId="29" xfId="0" applyFont="1" applyFill="1" applyBorder="1" applyAlignment="1" applyProtection="1">
      <alignment horizontal="center" vertical="center" textRotation="255" wrapText="1"/>
      <protection hidden="1"/>
    </xf>
    <xf numFmtId="0" fontId="29" fillId="0" borderId="26" xfId="0" applyFont="1" applyBorder="1" applyAlignment="1" applyProtection="1">
      <alignment horizontal="left" vertical="center" wrapText="1"/>
      <protection hidden="1"/>
    </xf>
    <xf numFmtId="0" fontId="29" fillId="0" borderId="28" xfId="0" applyFont="1" applyBorder="1" applyAlignment="1" applyProtection="1">
      <alignment horizontal="left" vertical="center" wrapText="1"/>
      <protection hidden="1"/>
    </xf>
    <xf numFmtId="0" fontId="29" fillId="0" borderId="24" xfId="0" applyFont="1" applyBorder="1" applyAlignment="1" applyProtection="1">
      <alignment horizontal="left" vertical="center" wrapText="1"/>
      <protection hidden="1"/>
    </xf>
    <xf numFmtId="0" fontId="29" fillId="0" borderId="64" xfId="0" applyFont="1" applyBorder="1" applyAlignment="1" applyProtection="1">
      <alignment horizontal="left" vertical="center" wrapText="1"/>
      <protection hidden="1"/>
    </xf>
    <xf numFmtId="0" fontId="27" fillId="0" borderId="50" xfId="0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/>
      <protection locked="0"/>
    </xf>
    <xf numFmtId="182" fontId="6" fillId="0" borderId="33" xfId="0" applyNumberFormat="1" applyFont="1" applyBorder="1" applyAlignment="1" applyProtection="1">
      <alignment horizontal="center" vertical="center"/>
      <protection hidden="1"/>
    </xf>
    <xf numFmtId="182" fontId="6" fillId="0" borderId="30" xfId="0" applyNumberFormat="1" applyFont="1" applyBorder="1" applyAlignment="1" applyProtection="1">
      <alignment horizontal="center" vertical="center"/>
      <protection hidden="1"/>
    </xf>
    <xf numFmtId="182" fontId="6" fillId="0" borderId="34" xfId="0" applyNumberFormat="1" applyFont="1" applyBorder="1" applyAlignment="1" applyProtection="1">
      <alignment horizontal="center" vertical="center"/>
      <protection hidden="1"/>
    </xf>
    <xf numFmtId="182" fontId="6" fillId="0" borderId="35" xfId="0" applyNumberFormat="1" applyFont="1" applyBorder="1" applyAlignment="1" applyProtection="1">
      <alignment horizontal="center" vertical="center"/>
      <protection hidden="1"/>
    </xf>
    <xf numFmtId="182" fontId="19" fillId="0" borderId="33" xfId="0" applyNumberFormat="1" applyFont="1" applyBorder="1" applyAlignment="1" applyProtection="1">
      <alignment horizontal="center" vertical="center"/>
      <protection hidden="1"/>
    </xf>
    <xf numFmtId="182" fontId="19" fillId="0" borderId="30" xfId="0" applyNumberFormat="1" applyFont="1" applyBorder="1" applyAlignment="1" applyProtection="1">
      <alignment horizontal="center" vertical="center"/>
      <protection hidden="1"/>
    </xf>
    <xf numFmtId="182" fontId="19" fillId="0" borderId="31" xfId="0" applyNumberFormat="1" applyFont="1" applyBorder="1" applyAlignment="1" applyProtection="1">
      <alignment horizontal="center" vertical="center"/>
      <protection hidden="1"/>
    </xf>
    <xf numFmtId="182" fontId="18" fillId="0" borderId="34" xfId="0" applyNumberFormat="1" applyFont="1" applyBorder="1" applyAlignment="1" applyProtection="1">
      <alignment horizontal="center" vertical="center" wrapText="1"/>
      <protection hidden="1"/>
    </xf>
    <xf numFmtId="182" fontId="18" fillId="0" borderId="35" xfId="0" applyNumberFormat="1" applyFont="1" applyBorder="1" applyAlignment="1" applyProtection="1">
      <alignment horizontal="center" vertical="center"/>
      <protection hidden="1"/>
    </xf>
    <xf numFmtId="182" fontId="18" fillId="0" borderId="36" xfId="0" applyNumberFormat="1" applyFont="1" applyBorder="1" applyAlignment="1" applyProtection="1">
      <alignment horizontal="center" vertical="center"/>
      <protection hidden="1"/>
    </xf>
    <xf numFmtId="182" fontId="16" fillId="0" borderId="33" xfId="0" applyNumberFormat="1" applyFont="1" applyBorder="1" applyAlignment="1" applyProtection="1">
      <alignment horizontal="center" vertical="center"/>
      <protection hidden="1"/>
    </xf>
    <xf numFmtId="182" fontId="16" fillId="0" borderId="30" xfId="0" applyNumberFormat="1" applyFont="1" applyBorder="1" applyAlignment="1" applyProtection="1">
      <alignment horizontal="center" vertical="center"/>
      <protection hidden="1"/>
    </xf>
    <xf numFmtId="182" fontId="16" fillId="0" borderId="3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hidden="1"/>
    </xf>
    <xf numFmtId="0" fontId="29" fillId="0" borderId="22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85725</xdr:rowOff>
    </xdr:from>
    <xdr:to>
      <xdr:col>2</xdr:col>
      <xdr:colOff>476250</xdr:colOff>
      <xdr:row>2</xdr:row>
      <xdr:rowOff>590550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725"/>
          <a:ext cx="2019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571500</xdr:colOff>
      <xdr:row>17</xdr:row>
      <xdr:rowOff>285750</xdr:rowOff>
    </xdr:from>
    <xdr:to>
      <xdr:col>28</xdr:col>
      <xdr:colOff>66675</xdr:colOff>
      <xdr:row>18</xdr:row>
      <xdr:rowOff>409575</xdr:rowOff>
    </xdr:to>
    <xdr:grpSp>
      <xdr:nvGrpSpPr>
        <xdr:cNvPr id="2" name="群組 2"/>
        <xdr:cNvGrpSpPr>
          <a:grpSpLocks/>
        </xdr:cNvGrpSpPr>
      </xdr:nvGrpSpPr>
      <xdr:grpSpPr>
        <a:xfrm>
          <a:off x="19021425" y="9906000"/>
          <a:ext cx="962025" cy="752475"/>
          <a:chOff x="21893892" y="11130644"/>
          <a:chExt cx="966106" cy="748393"/>
        </a:xfrm>
        <a:solidFill>
          <a:srgbClr val="FFFFFF"/>
        </a:solidFill>
      </xdr:grpSpPr>
      <xdr:grpSp>
        <xdr:nvGrpSpPr>
          <xdr:cNvPr id="3" name="群組 10"/>
          <xdr:cNvGrpSpPr>
            <a:grpSpLocks/>
          </xdr:cNvGrpSpPr>
        </xdr:nvGrpSpPr>
        <xdr:grpSpPr>
          <a:xfrm>
            <a:off x="21893892" y="11130644"/>
            <a:ext cx="870945" cy="264370"/>
            <a:chOff x="21893892" y="11130644"/>
            <a:chExt cx="870858" cy="264451"/>
          </a:xfrm>
          <a:solidFill>
            <a:srgbClr val="FFFFFF"/>
          </a:solidFill>
        </xdr:grpSpPr>
        <xdr:sp>
          <xdr:nvSpPr>
            <xdr:cNvPr id="4" name="矩形 3"/>
            <xdr:cNvSpPr>
              <a:spLocks/>
            </xdr:cNvSpPr>
          </xdr:nvSpPr>
          <xdr:spPr>
            <a:xfrm>
              <a:off x="22114001" y="11130644"/>
              <a:ext cx="650531" cy="255790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自取</a:t>
              </a:r>
            </a:p>
          </xdr:txBody>
        </xdr:sp>
        <xdr:sp>
          <xdr:nvSpPr>
            <xdr:cNvPr id="5" name="矩形 2"/>
            <xdr:cNvSpPr>
              <a:spLocks/>
            </xdr:cNvSpPr>
          </xdr:nvSpPr>
          <xdr:spPr>
            <a:xfrm>
              <a:off x="21893892" y="11168527"/>
              <a:ext cx="248630" cy="227362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grpSp>
        <xdr:nvGrpSpPr>
          <xdr:cNvPr id="6" name="群組 9"/>
          <xdr:cNvGrpSpPr>
            <a:grpSpLocks/>
          </xdr:cNvGrpSpPr>
        </xdr:nvGrpSpPr>
        <xdr:grpSpPr>
          <a:xfrm>
            <a:off x="21893892" y="11484447"/>
            <a:ext cx="966106" cy="394590"/>
            <a:chOff x="21893892" y="11484431"/>
            <a:chExt cx="966106" cy="394606"/>
          </a:xfrm>
          <a:solidFill>
            <a:srgbClr val="FFFFFF"/>
          </a:solidFill>
        </xdr:grpSpPr>
        <xdr:sp>
          <xdr:nvSpPr>
            <xdr:cNvPr id="7" name="矩形 5"/>
            <xdr:cNvSpPr>
              <a:spLocks/>
            </xdr:cNvSpPr>
          </xdr:nvSpPr>
          <xdr:spPr>
            <a:xfrm>
              <a:off x="22085181" y="11481275"/>
              <a:ext cx="774817" cy="397861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宅配</a:t>
              </a:r>
            </a:p>
          </xdr:txBody>
        </xdr:sp>
        <xdr:sp>
          <xdr:nvSpPr>
            <xdr:cNvPr id="8" name="矩形 6"/>
            <xdr:cNvSpPr>
              <a:spLocks/>
            </xdr:cNvSpPr>
          </xdr:nvSpPr>
          <xdr:spPr>
            <a:xfrm>
              <a:off x="21893892" y="11575881"/>
              <a:ext cx="248772" cy="227392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571500</xdr:colOff>
      <xdr:row>17</xdr:row>
      <xdr:rowOff>276225</xdr:rowOff>
    </xdr:from>
    <xdr:to>
      <xdr:col>28</xdr:col>
      <xdr:colOff>66675</xdr:colOff>
      <xdr:row>18</xdr:row>
      <xdr:rowOff>390525</xdr:rowOff>
    </xdr:to>
    <xdr:grpSp>
      <xdr:nvGrpSpPr>
        <xdr:cNvPr id="1" name="群組 11"/>
        <xdr:cNvGrpSpPr>
          <a:grpSpLocks/>
        </xdr:cNvGrpSpPr>
      </xdr:nvGrpSpPr>
      <xdr:grpSpPr>
        <a:xfrm>
          <a:off x="18897600" y="9972675"/>
          <a:ext cx="962025" cy="742950"/>
          <a:chOff x="21893892" y="11130644"/>
          <a:chExt cx="966106" cy="748393"/>
        </a:xfrm>
        <a:solidFill>
          <a:srgbClr val="FFFFFF"/>
        </a:solidFill>
      </xdr:grpSpPr>
      <xdr:grpSp>
        <xdr:nvGrpSpPr>
          <xdr:cNvPr id="2" name="群組 10"/>
          <xdr:cNvGrpSpPr>
            <a:grpSpLocks/>
          </xdr:cNvGrpSpPr>
        </xdr:nvGrpSpPr>
        <xdr:grpSpPr>
          <a:xfrm>
            <a:off x="21893892" y="11130644"/>
            <a:ext cx="870945" cy="264370"/>
            <a:chOff x="21893892" y="11130644"/>
            <a:chExt cx="870858" cy="264451"/>
          </a:xfrm>
          <a:solidFill>
            <a:srgbClr val="FFFFFF"/>
          </a:solidFill>
        </xdr:grpSpPr>
        <xdr:sp>
          <xdr:nvSpPr>
            <xdr:cNvPr id="3" name="矩形 3"/>
            <xdr:cNvSpPr>
              <a:spLocks/>
            </xdr:cNvSpPr>
          </xdr:nvSpPr>
          <xdr:spPr>
            <a:xfrm>
              <a:off x="22114001" y="11130644"/>
              <a:ext cx="650531" cy="259030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自取</a:t>
              </a:r>
            </a:p>
          </xdr:txBody>
        </xdr:sp>
        <xdr:sp>
          <xdr:nvSpPr>
            <xdr:cNvPr id="4" name="矩形 2"/>
            <xdr:cNvSpPr>
              <a:spLocks/>
            </xdr:cNvSpPr>
          </xdr:nvSpPr>
          <xdr:spPr>
            <a:xfrm>
              <a:off x="21893892" y="11169056"/>
              <a:ext cx="248630" cy="23027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grpSp>
        <xdr:nvGrpSpPr>
          <xdr:cNvPr id="5" name="群組 9"/>
          <xdr:cNvGrpSpPr>
            <a:grpSpLocks/>
          </xdr:cNvGrpSpPr>
        </xdr:nvGrpSpPr>
        <xdr:grpSpPr>
          <a:xfrm>
            <a:off x="21893892" y="11484447"/>
            <a:ext cx="966106" cy="394590"/>
            <a:chOff x="21893892" y="11484431"/>
            <a:chExt cx="966106" cy="394606"/>
          </a:xfrm>
          <a:solidFill>
            <a:srgbClr val="FFFFFF"/>
          </a:solidFill>
        </xdr:grpSpPr>
        <xdr:sp>
          <xdr:nvSpPr>
            <xdr:cNvPr id="6" name="矩形 5"/>
            <xdr:cNvSpPr>
              <a:spLocks/>
            </xdr:cNvSpPr>
          </xdr:nvSpPr>
          <xdr:spPr>
            <a:xfrm>
              <a:off x="22085181" y="11485615"/>
              <a:ext cx="774817" cy="393422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宅配</a:t>
              </a:r>
            </a:p>
          </xdr:txBody>
        </xdr:sp>
        <xdr:sp>
          <xdr:nvSpPr>
            <xdr:cNvPr id="7" name="矩形 4"/>
            <xdr:cNvSpPr>
              <a:spLocks/>
            </xdr:cNvSpPr>
          </xdr:nvSpPr>
          <xdr:spPr>
            <a:xfrm>
              <a:off x="21893892" y="11581603"/>
              <a:ext cx="248772" cy="220683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381000</xdr:colOff>
      <xdr:row>1</xdr:row>
      <xdr:rowOff>419100</xdr:rowOff>
    </xdr:to>
    <xdr:pic>
      <xdr:nvPicPr>
        <xdr:cNvPr id="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8"/>
  <sheetViews>
    <sheetView zoomScale="70" zoomScaleNormal="70" zoomScalePageLayoutView="0" workbookViewId="0" topLeftCell="A1">
      <selection activeCell="D1" sqref="D1:I3"/>
    </sheetView>
  </sheetViews>
  <sheetFormatPr defaultColWidth="5.625" defaultRowHeight="30" customHeight="1"/>
  <cols>
    <col min="1" max="1" width="14.25390625" style="26" customWidth="1"/>
    <col min="2" max="2" width="19.125" style="26" customWidth="1"/>
    <col min="3" max="3" width="23.125" style="26" bestFit="1" customWidth="1"/>
    <col min="4" max="4" width="7.875" style="39" customWidth="1"/>
    <col min="5" max="5" width="8.50390625" style="40" customWidth="1"/>
    <col min="6" max="6" width="12.75390625" style="41" customWidth="1"/>
    <col min="7" max="7" width="6.25390625" style="26" customWidth="1"/>
    <col min="8" max="8" width="17.125" style="26" customWidth="1"/>
    <col min="9" max="9" width="6.25390625" style="26" customWidth="1"/>
    <col min="10" max="10" width="12.625" style="39" customWidth="1"/>
    <col min="11" max="11" width="9.625" style="40" customWidth="1"/>
    <col min="12" max="12" width="18.875" style="41" customWidth="1"/>
    <col min="13" max="13" width="4.00390625" style="26" customWidth="1"/>
    <col min="14" max="14" width="2.00390625" style="26" customWidth="1"/>
    <col min="15" max="15" width="2.125" style="26" customWidth="1"/>
    <col min="16" max="16" width="1.00390625" style="39" customWidth="1"/>
    <col min="17" max="17" width="2.25390625" style="39" customWidth="1"/>
    <col min="18" max="18" width="16.375" style="40" customWidth="1"/>
    <col min="19" max="19" width="3.375" style="26" customWidth="1"/>
    <col min="20" max="20" width="5.125" style="26" customWidth="1"/>
    <col min="21" max="21" width="8.125" style="26" customWidth="1"/>
    <col min="22" max="22" width="7.25390625" style="41" customWidth="1"/>
    <col min="23" max="23" width="9.625" style="42" customWidth="1"/>
    <col min="24" max="24" width="5.25390625" style="41" customWidth="1"/>
    <col min="25" max="25" width="9.625" style="26" customWidth="1"/>
    <col min="26" max="27" width="9.625" style="43" customWidth="1"/>
    <col min="28" max="28" width="9.625" style="44" customWidth="1"/>
    <col min="29" max="29" width="11.375" style="44" customWidth="1"/>
    <col min="30" max="31" width="9.625" style="44" customWidth="1"/>
    <col min="32" max="32" width="9.375" style="41" customWidth="1"/>
    <col min="33" max="16384" width="5.625" style="26" customWidth="1"/>
  </cols>
  <sheetData>
    <row r="1" spans="1:32" ht="39.75" customHeight="1" thickTop="1">
      <c r="A1" s="163"/>
      <c r="B1" s="164"/>
      <c r="C1" s="164"/>
      <c r="D1" s="169" t="s">
        <v>43</v>
      </c>
      <c r="E1" s="169"/>
      <c r="F1" s="169"/>
      <c r="G1" s="169"/>
      <c r="H1" s="169"/>
      <c r="I1" s="169"/>
      <c r="J1" s="136" t="s">
        <v>44</v>
      </c>
      <c r="K1" s="136"/>
      <c r="L1" s="136"/>
      <c r="M1" s="136"/>
      <c r="N1" s="136"/>
      <c r="O1" s="136"/>
      <c r="P1" s="137"/>
      <c r="Q1" s="23"/>
      <c r="R1" s="24" t="s">
        <v>38</v>
      </c>
      <c r="S1" s="145"/>
      <c r="T1" s="146"/>
      <c r="U1" s="146"/>
      <c r="V1" s="146"/>
      <c r="W1" s="146"/>
      <c r="X1" s="146"/>
      <c r="Y1" s="146"/>
      <c r="Z1" s="146"/>
      <c r="AA1" s="147"/>
      <c r="AB1" s="25" t="s">
        <v>4</v>
      </c>
      <c r="AC1" s="159"/>
      <c r="AD1" s="159"/>
      <c r="AE1" s="159"/>
      <c r="AF1" s="160"/>
    </row>
    <row r="2" spans="1:32" ht="39.75" customHeight="1">
      <c r="A2" s="165"/>
      <c r="B2" s="166"/>
      <c r="C2" s="166"/>
      <c r="D2" s="170"/>
      <c r="E2" s="170"/>
      <c r="F2" s="170"/>
      <c r="G2" s="170"/>
      <c r="H2" s="170"/>
      <c r="I2" s="170"/>
      <c r="J2" s="138"/>
      <c r="K2" s="138"/>
      <c r="L2" s="138"/>
      <c r="M2" s="138"/>
      <c r="N2" s="138"/>
      <c r="O2" s="138"/>
      <c r="P2" s="139"/>
      <c r="Q2" s="23"/>
      <c r="R2" s="24" t="s">
        <v>5</v>
      </c>
      <c r="S2" s="161"/>
      <c r="T2" s="161"/>
      <c r="U2" s="161"/>
      <c r="V2" s="161"/>
      <c r="W2" s="161"/>
      <c r="X2" s="161"/>
      <c r="Y2" s="161"/>
      <c r="Z2" s="161"/>
      <c r="AA2" s="161"/>
      <c r="AB2" s="28" t="s">
        <v>10</v>
      </c>
      <c r="AC2" s="161"/>
      <c r="AD2" s="161"/>
      <c r="AE2" s="161"/>
      <c r="AF2" s="162"/>
    </row>
    <row r="3" spans="1:32" ht="51.75" customHeight="1" thickBot="1">
      <c r="A3" s="167"/>
      <c r="B3" s="168"/>
      <c r="C3" s="168"/>
      <c r="D3" s="171"/>
      <c r="E3" s="171"/>
      <c r="F3" s="171"/>
      <c r="G3" s="171"/>
      <c r="H3" s="171"/>
      <c r="I3" s="171"/>
      <c r="J3" s="140"/>
      <c r="K3" s="140"/>
      <c r="L3" s="140"/>
      <c r="M3" s="140"/>
      <c r="N3" s="140"/>
      <c r="O3" s="140"/>
      <c r="P3" s="141"/>
      <c r="Q3" s="23"/>
      <c r="R3" s="29" t="s">
        <v>1</v>
      </c>
      <c r="S3" s="142"/>
      <c r="T3" s="143"/>
      <c r="U3" s="143"/>
      <c r="V3" s="143"/>
      <c r="W3" s="143"/>
      <c r="X3" s="143"/>
      <c r="Y3" s="143"/>
      <c r="Z3" s="143"/>
      <c r="AA3" s="144"/>
      <c r="AB3" s="30" t="s">
        <v>37</v>
      </c>
      <c r="AC3" s="148"/>
      <c r="AD3" s="148"/>
      <c r="AE3" s="148"/>
      <c r="AF3" s="149"/>
    </row>
    <row r="4" spans="1:32" ht="11.25" customHeight="1" thickBot="1" thickTop="1">
      <c r="A4" s="27"/>
      <c r="B4" s="27"/>
      <c r="C4" s="27"/>
      <c r="D4" s="45"/>
      <c r="E4" s="45"/>
      <c r="F4" s="46"/>
      <c r="G4" s="46"/>
      <c r="H4" s="46"/>
      <c r="I4" s="46"/>
      <c r="J4" s="45"/>
      <c r="K4" s="45"/>
      <c r="L4" s="47"/>
      <c r="M4" s="48"/>
      <c r="N4" s="48"/>
      <c r="O4" s="49"/>
      <c r="P4" s="50"/>
      <c r="Q4" s="50"/>
      <c r="R4" s="50"/>
      <c r="S4" s="49"/>
      <c r="T4" s="49"/>
      <c r="U4" s="49"/>
      <c r="V4" s="49"/>
      <c r="W4" s="49"/>
      <c r="X4" s="49"/>
      <c r="Y4" s="31"/>
      <c r="Z4" s="31"/>
      <c r="AA4" s="31"/>
      <c r="AB4" s="32"/>
      <c r="AC4" s="32"/>
      <c r="AD4" s="32"/>
      <c r="AE4" s="32"/>
      <c r="AF4" s="31"/>
    </row>
    <row r="5" spans="1:32" ht="34.5" customHeight="1" thickTop="1">
      <c r="A5" s="156" t="s">
        <v>39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8"/>
      <c r="V5" s="172" t="s">
        <v>11</v>
      </c>
      <c r="W5" s="157"/>
      <c r="X5" s="173"/>
      <c r="Y5" s="150" t="s">
        <v>29</v>
      </c>
      <c r="Z5" s="150"/>
      <c r="AA5" s="150"/>
      <c r="AB5" s="150"/>
      <c r="AC5" s="150"/>
      <c r="AD5" s="150"/>
      <c r="AE5" s="150"/>
      <c r="AF5" s="151"/>
    </row>
    <row r="6" spans="1:32" s="34" customFormat="1" ht="36" customHeight="1">
      <c r="A6" s="129" t="s">
        <v>21</v>
      </c>
      <c r="B6" s="130"/>
      <c r="C6" s="131" t="s">
        <v>22</v>
      </c>
      <c r="D6" s="130"/>
      <c r="E6" s="130"/>
      <c r="F6" s="132"/>
      <c r="G6" s="127" t="s">
        <v>14</v>
      </c>
      <c r="H6" s="128"/>
      <c r="I6" s="128"/>
      <c r="J6" s="33" t="s">
        <v>12</v>
      </c>
      <c r="K6" s="131" t="s">
        <v>15</v>
      </c>
      <c r="L6" s="132"/>
      <c r="M6" s="154" t="s">
        <v>16</v>
      </c>
      <c r="N6" s="130"/>
      <c r="O6" s="130"/>
      <c r="P6" s="130"/>
      <c r="Q6" s="130"/>
      <c r="R6" s="130"/>
      <c r="S6" s="130"/>
      <c r="T6" s="130"/>
      <c r="U6" s="155"/>
      <c r="V6" s="133"/>
      <c r="W6" s="134"/>
      <c r="X6" s="135"/>
      <c r="Y6" s="152"/>
      <c r="Z6" s="152"/>
      <c r="AA6" s="152"/>
      <c r="AB6" s="152"/>
      <c r="AC6" s="152"/>
      <c r="AD6" s="152"/>
      <c r="AE6" s="152"/>
      <c r="AF6" s="153"/>
    </row>
    <row r="7" spans="1:32" ht="49.5" customHeight="1">
      <c r="A7" s="60"/>
      <c r="B7" s="61"/>
      <c r="C7" s="66"/>
      <c r="D7" s="67"/>
      <c r="E7" s="67"/>
      <c r="F7" s="65"/>
      <c r="G7" s="62"/>
      <c r="H7" s="63"/>
      <c r="I7" s="63"/>
      <c r="J7" s="35"/>
      <c r="K7" s="64">
        <f>G7*J7</f>
        <v>0</v>
      </c>
      <c r="L7" s="65"/>
      <c r="M7" s="66"/>
      <c r="N7" s="67"/>
      <c r="O7" s="67"/>
      <c r="P7" s="67"/>
      <c r="Q7" s="67"/>
      <c r="R7" s="67"/>
      <c r="S7" s="67"/>
      <c r="T7" s="67"/>
      <c r="U7" s="68"/>
      <c r="V7" s="188" t="s">
        <v>27</v>
      </c>
      <c r="W7" s="189"/>
      <c r="X7" s="190"/>
      <c r="Y7" s="69" t="s">
        <v>33</v>
      </c>
      <c r="Z7" s="74" t="s">
        <v>17</v>
      </c>
      <c r="AA7" s="76" t="s">
        <v>30</v>
      </c>
      <c r="AB7" s="77"/>
      <c r="AC7" s="77"/>
      <c r="AD7" s="77"/>
      <c r="AE7" s="77"/>
      <c r="AF7" s="78"/>
    </row>
    <row r="8" spans="1:32" ht="49.5" customHeight="1">
      <c r="A8" s="60"/>
      <c r="B8" s="61"/>
      <c r="C8" s="66"/>
      <c r="D8" s="67"/>
      <c r="E8" s="67"/>
      <c r="F8" s="65"/>
      <c r="G8" s="62"/>
      <c r="H8" s="63"/>
      <c r="I8" s="63"/>
      <c r="J8" s="35"/>
      <c r="K8" s="64">
        <f aca="true" t="shared" si="0" ref="K8:K24">G8*J8</f>
        <v>0</v>
      </c>
      <c r="L8" s="65"/>
      <c r="M8" s="66"/>
      <c r="N8" s="67"/>
      <c r="O8" s="67"/>
      <c r="P8" s="67"/>
      <c r="Q8" s="67"/>
      <c r="R8" s="67"/>
      <c r="S8" s="67"/>
      <c r="T8" s="67"/>
      <c r="U8" s="68"/>
      <c r="V8" s="188"/>
      <c r="W8" s="189"/>
      <c r="X8" s="190"/>
      <c r="Y8" s="69"/>
      <c r="Z8" s="75"/>
      <c r="AA8" s="79"/>
      <c r="AB8" s="80"/>
      <c r="AC8" s="80"/>
      <c r="AD8" s="80"/>
      <c r="AE8" s="80"/>
      <c r="AF8" s="81"/>
    </row>
    <row r="9" spans="1:32" ht="49.5" customHeight="1">
      <c r="A9" s="60"/>
      <c r="B9" s="61"/>
      <c r="C9" s="66"/>
      <c r="D9" s="67"/>
      <c r="E9" s="67"/>
      <c r="F9" s="65"/>
      <c r="G9" s="62"/>
      <c r="H9" s="63"/>
      <c r="I9" s="63"/>
      <c r="J9" s="35"/>
      <c r="K9" s="64">
        <f t="shared" si="0"/>
        <v>0</v>
      </c>
      <c r="L9" s="65"/>
      <c r="M9" s="66"/>
      <c r="N9" s="67"/>
      <c r="O9" s="67"/>
      <c r="P9" s="67"/>
      <c r="Q9" s="67"/>
      <c r="R9" s="67"/>
      <c r="S9" s="67"/>
      <c r="T9" s="67"/>
      <c r="U9" s="68"/>
      <c r="V9" s="188"/>
      <c r="W9" s="189"/>
      <c r="X9" s="190"/>
      <c r="Y9" s="69"/>
      <c r="Z9" s="36"/>
      <c r="AA9" s="82" t="s">
        <v>28</v>
      </c>
      <c r="AB9" s="83"/>
      <c r="AC9" s="83"/>
      <c r="AD9" s="83"/>
      <c r="AE9" s="83"/>
      <c r="AF9" s="84"/>
    </row>
    <row r="10" spans="1:32" ht="49.5" customHeight="1">
      <c r="A10" s="60"/>
      <c r="B10" s="61"/>
      <c r="C10" s="66"/>
      <c r="D10" s="67"/>
      <c r="E10" s="67"/>
      <c r="F10" s="65"/>
      <c r="G10" s="62"/>
      <c r="H10" s="63"/>
      <c r="I10" s="63"/>
      <c r="J10" s="35"/>
      <c r="K10" s="64">
        <f t="shared" si="0"/>
        <v>0</v>
      </c>
      <c r="L10" s="65"/>
      <c r="M10" s="66"/>
      <c r="N10" s="67"/>
      <c r="O10" s="67"/>
      <c r="P10" s="67"/>
      <c r="Q10" s="67"/>
      <c r="R10" s="67"/>
      <c r="S10" s="67"/>
      <c r="T10" s="67"/>
      <c r="U10" s="68"/>
      <c r="V10" s="188"/>
      <c r="W10" s="189"/>
      <c r="X10" s="190"/>
      <c r="Y10" s="123" t="s">
        <v>36</v>
      </c>
      <c r="Z10" s="124"/>
      <c r="AA10" s="125" t="s">
        <v>13</v>
      </c>
      <c r="AB10" s="125"/>
      <c r="AC10" s="125"/>
      <c r="AD10" s="125"/>
      <c r="AE10" s="125"/>
      <c r="AF10" s="126"/>
    </row>
    <row r="11" spans="1:32" ht="49.5" customHeight="1">
      <c r="A11" s="60"/>
      <c r="B11" s="61"/>
      <c r="C11" s="66"/>
      <c r="D11" s="67"/>
      <c r="E11" s="67"/>
      <c r="F11" s="65"/>
      <c r="G11" s="62"/>
      <c r="H11" s="63"/>
      <c r="I11" s="63"/>
      <c r="J11" s="35"/>
      <c r="K11" s="64">
        <f t="shared" si="0"/>
        <v>0</v>
      </c>
      <c r="L11" s="65"/>
      <c r="M11" s="66"/>
      <c r="N11" s="67"/>
      <c r="O11" s="67"/>
      <c r="P11" s="67"/>
      <c r="Q11" s="67"/>
      <c r="R11" s="67"/>
      <c r="S11" s="67"/>
      <c r="T11" s="67"/>
      <c r="U11" s="68"/>
      <c r="V11" s="188"/>
      <c r="W11" s="189"/>
      <c r="X11" s="190"/>
      <c r="Y11" s="70" t="s">
        <v>26</v>
      </c>
      <c r="Z11" s="70"/>
      <c r="AA11" s="70"/>
      <c r="AB11" s="70"/>
      <c r="AC11" s="70"/>
      <c r="AD11" s="70"/>
      <c r="AE11" s="70"/>
      <c r="AF11" s="71"/>
    </row>
    <row r="12" spans="1:32" ht="49.5" customHeight="1">
      <c r="A12" s="60"/>
      <c r="B12" s="61"/>
      <c r="C12" s="66"/>
      <c r="D12" s="67"/>
      <c r="E12" s="67"/>
      <c r="F12" s="65"/>
      <c r="G12" s="62"/>
      <c r="H12" s="63"/>
      <c r="I12" s="63"/>
      <c r="J12" s="35"/>
      <c r="K12" s="64">
        <f t="shared" si="0"/>
        <v>0</v>
      </c>
      <c r="L12" s="65"/>
      <c r="M12" s="66"/>
      <c r="N12" s="67"/>
      <c r="O12" s="67"/>
      <c r="P12" s="67"/>
      <c r="Q12" s="67"/>
      <c r="R12" s="67"/>
      <c r="S12" s="67"/>
      <c r="T12" s="67"/>
      <c r="U12" s="68"/>
      <c r="V12" s="188"/>
      <c r="W12" s="189"/>
      <c r="X12" s="190"/>
      <c r="Y12" s="72"/>
      <c r="Z12" s="72"/>
      <c r="AA12" s="72"/>
      <c r="AB12" s="72"/>
      <c r="AC12" s="72"/>
      <c r="AD12" s="72"/>
      <c r="AE12" s="72"/>
      <c r="AF12" s="73"/>
    </row>
    <row r="13" spans="1:32" ht="49.5" customHeight="1">
      <c r="A13" s="60"/>
      <c r="B13" s="61"/>
      <c r="C13" s="66"/>
      <c r="D13" s="67"/>
      <c r="E13" s="67"/>
      <c r="F13" s="65"/>
      <c r="G13" s="62"/>
      <c r="H13" s="63"/>
      <c r="I13" s="63"/>
      <c r="J13" s="35"/>
      <c r="K13" s="64">
        <f t="shared" si="0"/>
        <v>0</v>
      </c>
      <c r="L13" s="65"/>
      <c r="M13" s="66"/>
      <c r="N13" s="67"/>
      <c r="O13" s="67"/>
      <c r="P13" s="67"/>
      <c r="Q13" s="67"/>
      <c r="R13" s="67"/>
      <c r="S13" s="67"/>
      <c r="T13" s="67"/>
      <c r="U13" s="68"/>
      <c r="V13" s="188"/>
      <c r="W13" s="189"/>
      <c r="X13" s="190"/>
      <c r="Y13" s="72"/>
      <c r="Z13" s="72"/>
      <c r="AA13" s="72"/>
      <c r="AB13" s="72"/>
      <c r="AC13" s="72"/>
      <c r="AD13" s="72"/>
      <c r="AE13" s="72"/>
      <c r="AF13" s="73"/>
    </row>
    <row r="14" spans="1:32" ht="49.5" customHeight="1">
      <c r="A14" s="60"/>
      <c r="B14" s="61"/>
      <c r="C14" s="66"/>
      <c r="D14" s="67"/>
      <c r="E14" s="67"/>
      <c r="F14" s="65"/>
      <c r="G14" s="62"/>
      <c r="H14" s="63"/>
      <c r="I14" s="63"/>
      <c r="J14" s="35"/>
      <c r="K14" s="64">
        <f t="shared" si="0"/>
        <v>0</v>
      </c>
      <c r="L14" s="65"/>
      <c r="M14" s="66"/>
      <c r="N14" s="67"/>
      <c r="O14" s="67"/>
      <c r="P14" s="67"/>
      <c r="Q14" s="67"/>
      <c r="R14" s="67"/>
      <c r="S14" s="67"/>
      <c r="T14" s="67"/>
      <c r="U14" s="68"/>
      <c r="V14" s="188"/>
      <c r="W14" s="189"/>
      <c r="X14" s="190"/>
      <c r="Y14" s="72"/>
      <c r="Z14" s="72"/>
      <c r="AA14" s="72"/>
      <c r="AB14" s="72"/>
      <c r="AC14" s="72"/>
      <c r="AD14" s="72"/>
      <c r="AE14" s="72"/>
      <c r="AF14" s="73"/>
    </row>
    <row r="15" spans="1:32" ht="49.5" customHeight="1">
      <c r="A15" s="60"/>
      <c r="B15" s="61"/>
      <c r="C15" s="66"/>
      <c r="D15" s="67"/>
      <c r="E15" s="67"/>
      <c r="F15" s="65"/>
      <c r="G15" s="62"/>
      <c r="H15" s="63"/>
      <c r="I15" s="63"/>
      <c r="J15" s="35"/>
      <c r="K15" s="64">
        <f t="shared" si="0"/>
        <v>0</v>
      </c>
      <c r="L15" s="65"/>
      <c r="M15" s="66"/>
      <c r="N15" s="67"/>
      <c r="O15" s="67"/>
      <c r="P15" s="67"/>
      <c r="Q15" s="67"/>
      <c r="R15" s="67"/>
      <c r="S15" s="67"/>
      <c r="T15" s="67"/>
      <c r="U15" s="68"/>
      <c r="V15" s="188"/>
      <c r="W15" s="189"/>
      <c r="X15" s="190"/>
      <c r="Y15" s="110" t="s">
        <v>6</v>
      </c>
      <c r="Z15" s="110"/>
      <c r="AA15" s="110"/>
      <c r="AB15" s="110"/>
      <c r="AC15" s="110"/>
      <c r="AD15" s="110"/>
      <c r="AE15" s="110"/>
      <c r="AF15" s="111"/>
    </row>
    <row r="16" spans="1:32" ht="49.5" customHeight="1">
      <c r="A16" s="60"/>
      <c r="B16" s="61"/>
      <c r="C16" s="66"/>
      <c r="D16" s="67"/>
      <c r="E16" s="67"/>
      <c r="F16" s="65"/>
      <c r="G16" s="62"/>
      <c r="H16" s="63"/>
      <c r="I16" s="63"/>
      <c r="J16" s="35"/>
      <c r="K16" s="64">
        <f t="shared" si="0"/>
        <v>0</v>
      </c>
      <c r="L16" s="65"/>
      <c r="M16" s="66"/>
      <c r="N16" s="67"/>
      <c r="O16" s="67"/>
      <c r="P16" s="67"/>
      <c r="Q16" s="67"/>
      <c r="R16" s="67"/>
      <c r="S16" s="67"/>
      <c r="T16" s="67"/>
      <c r="U16" s="68"/>
      <c r="V16" s="188"/>
      <c r="W16" s="189"/>
      <c r="X16" s="190"/>
      <c r="Y16" s="110"/>
      <c r="Z16" s="110"/>
      <c r="AA16" s="110"/>
      <c r="AB16" s="110"/>
      <c r="AC16" s="110"/>
      <c r="AD16" s="110"/>
      <c r="AE16" s="110"/>
      <c r="AF16" s="111"/>
    </row>
    <row r="17" spans="1:32" ht="49.5" customHeight="1">
      <c r="A17" s="60"/>
      <c r="B17" s="61"/>
      <c r="C17" s="66"/>
      <c r="D17" s="67"/>
      <c r="E17" s="67"/>
      <c r="F17" s="65"/>
      <c r="G17" s="62"/>
      <c r="H17" s="63"/>
      <c r="I17" s="63"/>
      <c r="J17" s="35"/>
      <c r="K17" s="64">
        <f t="shared" si="0"/>
        <v>0</v>
      </c>
      <c r="L17" s="65"/>
      <c r="M17" s="66"/>
      <c r="N17" s="67"/>
      <c r="O17" s="67"/>
      <c r="P17" s="67"/>
      <c r="Q17" s="67"/>
      <c r="R17" s="67"/>
      <c r="S17" s="67"/>
      <c r="T17" s="67"/>
      <c r="U17" s="68"/>
      <c r="V17" s="188"/>
      <c r="W17" s="189"/>
      <c r="X17" s="190"/>
      <c r="Y17" s="112"/>
      <c r="Z17" s="112"/>
      <c r="AA17" s="112"/>
      <c r="AB17" s="112"/>
      <c r="AC17" s="112"/>
      <c r="AD17" s="112"/>
      <c r="AE17" s="112"/>
      <c r="AF17" s="113"/>
    </row>
    <row r="18" spans="1:32" ht="49.5" customHeight="1">
      <c r="A18" s="60"/>
      <c r="B18" s="61"/>
      <c r="C18" s="66"/>
      <c r="D18" s="67"/>
      <c r="E18" s="67"/>
      <c r="F18" s="65"/>
      <c r="G18" s="62"/>
      <c r="H18" s="63"/>
      <c r="I18" s="63"/>
      <c r="J18" s="35"/>
      <c r="K18" s="64">
        <f t="shared" si="0"/>
        <v>0</v>
      </c>
      <c r="L18" s="65"/>
      <c r="M18" s="66"/>
      <c r="N18" s="67"/>
      <c r="O18" s="67"/>
      <c r="P18" s="67"/>
      <c r="Q18" s="67"/>
      <c r="R18" s="67"/>
      <c r="S18" s="67"/>
      <c r="T18" s="67"/>
      <c r="U18" s="68"/>
      <c r="V18" s="188"/>
      <c r="W18" s="189"/>
      <c r="X18" s="190"/>
      <c r="Y18" s="198" t="s">
        <v>2</v>
      </c>
      <c r="Z18" s="180" t="str">
        <f>IF(AD18&gt;=2400,"0","160")</f>
        <v>160</v>
      </c>
      <c r="AA18" s="181"/>
      <c r="AB18" s="37"/>
      <c r="AC18" s="59" t="s">
        <v>3</v>
      </c>
      <c r="AD18" s="174">
        <f>SUM(K7:L24)</f>
        <v>0</v>
      </c>
      <c r="AE18" s="175"/>
      <c r="AF18" s="176"/>
    </row>
    <row r="19" spans="1:32" ht="49.5" customHeight="1">
      <c r="A19" s="60"/>
      <c r="B19" s="61"/>
      <c r="C19" s="66"/>
      <c r="D19" s="67"/>
      <c r="E19" s="67"/>
      <c r="F19" s="65"/>
      <c r="G19" s="62"/>
      <c r="H19" s="63"/>
      <c r="I19" s="63"/>
      <c r="J19" s="35"/>
      <c r="K19" s="64">
        <f t="shared" si="0"/>
        <v>0</v>
      </c>
      <c r="L19" s="65"/>
      <c r="M19" s="66"/>
      <c r="N19" s="67"/>
      <c r="O19" s="67"/>
      <c r="P19" s="67"/>
      <c r="Q19" s="67"/>
      <c r="R19" s="67"/>
      <c r="S19" s="67"/>
      <c r="T19" s="67"/>
      <c r="U19" s="68"/>
      <c r="V19" s="188"/>
      <c r="W19" s="189"/>
      <c r="X19" s="190"/>
      <c r="Y19" s="199"/>
      <c r="Z19" s="177"/>
      <c r="AA19" s="178"/>
      <c r="AB19" s="38"/>
      <c r="AC19" s="58" t="s">
        <v>41</v>
      </c>
      <c r="AD19" s="177" t="e">
        <f>IF(AD18&gt;=6000,"請採人工試算",IF(AD18&gt;=#REF!,#REF!,IF(AD18&gt;=#REF!,#REF!,IF(AD18&gt;=#REF!,#REF!,IF(AD18&gt;=#REF!,#REF!,IF(AD18&gt;=#REF!,#REF!,"0"))))))</f>
        <v>#REF!</v>
      </c>
      <c r="AE19" s="178"/>
      <c r="AF19" s="179"/>
    </row>
    <row r="20" spans="1:32" ht="49.5" customHeight="1">
      <c r="A20" s="60"/>
      <c r="B20" s="61"/>
      <c r="C20" s="66"/>
      <c r="D20" s="67"/>
      <c r="E20" s="67"/>
      <c r="F20" s="65"/>
      <c r="G20" s="62"/>
      <c r="H20" s="63"/>
      <c r="I20" s="63"/>
      <c r="J20" s="35"/>
      <c r="K20" s="64">
        <f t="shared" si="0"/>
        <v>0</v>
      </c>
      <c r="L20" s="65"/>
      <c r="M20" s="66"/>
      <c r="N20" s="67"/>
      <c r="O20" s="67"/>
      <c r="P20" s="67"/>
      <c r="Q20" s="67"/>
      <c r="R20" s="67"/>
      <c r="S20" s="67"/>
      <c r="T20" s="67"/>
      <c r="U20" s="68"/>
      <c r="V20" s="188"/>
      <c r="W20" s="189"/>
      <c r="X20" s="190"/>
      <c r="Y20" s="105" t="s">
        <v>42</v>
      </c>
      <c r="Z20" s="106"/>
      <c r="AA20" s="107"/>
      <c r="AB20" s="182">
        <f>Z18+AD18</f>
        <v>160</v>
      </c>
      <c r="AC20" s="183"/>
      <c r="AD20" s="183"/>
      <c r="AE20" s="183"/>
      <c r="AF20" s="184"/>
    </row>
    <row r="21" spans="1:32" ht="49.5" customHeight="1">
      <c r="A21" s="60"/>
      <c r="B21" s="61"/>
      <c r="C21" s="66"/>
      <c r="D21" s="67"/>
      <c r="E21" s="67"/>
      <c r="F21" s="65"/>
      <c r="G21" s="62"/>
      <c r="H21" s="63"/>
      <c r="I21" s="63"/>
      <c r="J21" s="35"/>
      <c r="K21" s="64">
        <f t="shared" si="0"/>
        <v>0</v>
      </c>
      <c r="L21" s="65"/>
      <c r="M21" s="66"/>
      <c r="N21" s="67"/>
      <c r="O21" s="67"/>
      <c r="P21" s="67"/>
      <c r="Q21" s="67"/>
      <c r="R21" s="67"/>
      <c r="S21" s="67"/>
      <c r="T21" s="67"/>
      <c r="U21" s="68"/>
      <c r="V21" s="188"/>
      <c r="W21" s="189"/>
      <c r="X21" s="190"/>
      <c r="Y21" s="108"/>
      <c r="Z21" s="108"/>
      <c r="AA21" s="109"/>
      <c r="AB21" s="185" t="s">
        <v>40</v>
      </c>
      <c r="AC21" s="186"/>
      <c r="AD21" s="186"/>
      <c r="AE21" s="186"/>
      <c r="AF21" s="187"/>
    </row>
    <row r="22" spans="1:32" ht="49.5" customHeight="1">
      <c r="A22" s="60"/>
      <c r="B22" s="61"/>
      <c r="C22" s="66"/>
      <c r="D22" s="67"/>
      <c r="E22" s="67"/>
      <c r="F22" s="65"/>
      <c r="G22" s="62"/>
      <c r="H22" s="63"/>
      <c r="I22" s="63"/>
      <c r="J22" s="35"/>
      <c r="K22" s="64">
        <f t="shared" si="0"/>
        <v>0</v>
      </c>
      <c r="L22" s="65"/>
      <c r="M22" s="66"/>
      <c r="N22" s="67"/>
      <c r="O22" s="67"/>
      <c r="P22" s="67"/>
      <c r="Q22" s="67"/>
      <c r="R22" s="67"/>
      <c r="S22" s="67"/>
      <c r="T22" s="67"/>
      <c r="U22" s="68"/>
      <c r="V22" s="188"/>
      <c r="W22" s="189"/>
      <c r="X22" s="190"/>
      <c r="Y22" s="194" t="s">
        <v>7</v>
      </c>
      <c r="Z22" s="194"/>
      <c r="AA22" s="194"/>
      <c r="AB22" s="195"/>
      <c r="AC22" s="196" t="s">
        <v>8</v>
      </c>
      <c r="AD22" s="194"/>
      <c r="AE22" s="194"/>
      <c r="AF22" s="197"/>
    </row>
    <row r="23" spans="1:32" ht="49.5" customHeight="1">
      <c r="A23" s="60"/>
      <c r="B23" s="61"/>
      <c r="C23" s="66"/>
      <c r="D23" s="67"/>
      <c r="E23" s="67"/>
      <c r="F23" s="65"/>
      <c r="G23" s="62"/>
      <c r="H23" s="63"/>
      <c r="I23" s="63"/>
      <c r="J23" s="35"/>
      <c r="K23" s="64">
        <f t="shared" si="0"/>
        <v>0</v>
      </c>
      <c r="L23" s="65"/>
      <c r="M23" s="66"/>
      <c r="N23" s="67"/>
      <c r="O23" s="67"/>
      <c r="P23" s="67"/>
      <c r="Q23" s="67"/>
      <c r="R23" s="67"/>
      <c r="S23" s="67"/>
      <c r="T23" s="67"/>
      <c r="U23" s="68"/>
      <c r="V23" s="188"/>
      <c r="W23" s="189"/>
      <c r="X23" s="190"/>
      <c r="Y23" s="93"/>
      <c r="Z23" s="94"/>
      <c r="AA23" s="94"/>
      <c r="AB23" s="94"/>
      <c r="AC23" s="97"/>
      <c r="AD23" s="97"/>
      <c r="AE23" s="97"/>
      <c r="AF23" s="98"/>
    </row>
    <row r="24" spans="1:32" ht="49.5" customHeight="1" thickBot="1">
      <c r="A24" s="114"/>
      <c r="B24" s="115"/>
      <c r="C24" s="120"/>
      <c r="D24" s="121"/>
      <c r="E24" s="121"/>
      <c r="F24" s="119"/>
      <c r="G24" s="116"/>
      <c r="H24" s="117"/>
      <c r="I24" s="117"/>
      <c r="J24" s="51"/>
      <c r="K24" s="118">
        <f t="shared" si="0"/>
        <v>0</v>
      </c>
      <c r="L24" s="119"/>
      <c r="M24" s="120"/>
      <c r="N24" s="121"/>
      <c r="O24" s="121"/>
      <c r="P24" s="121"/>
      <c r="Q24" s="121"/>
      <c r="R24" s="121"/>
      <c r="S24" s="121"/>
      <c r="T24" s="121"/>
      <c r="U24" s="122"/>
      <c r="V24" s="191"/>
      <c r="W24" s="192"/>
      <c r="X24" s="193"/>
      <c r="Y24" s="95"/>
      <c r="Z24" s="96"/>
      <c r="AA24" s="96"/>
      <c r="AB24" s="96"/>
      <c r="AC24" s="99"/>
      <c r="AD24" s="99"/>
      <c r="AE24" s="99"/>
      <c r="AF24" s="100"/>
    </row>
    <row r="25" spans="1:32" ht="34.5" customHeight="1" thickTop="1">
      <c r="A25" s="101" t="s">
        <v>11</v>
      </c>
      <c r="B25" s="102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87"/>
      <c r="AA25" s="87"/>
      <c r="AB25" s="87"/>
      <c r="AC25" s="87"/>
      <c r="AD25" s="87"/>
      <c r="AE25" s="87"/>
      <c r="AF25" s="88"/>
    </row>
    <row r="26" spans="1:32" ht="34.5" customHeight="1">
      <c r="A26" s="101"/>
      <c r="B26" s="102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9"/>
    </row>
    <row r="27" spans="1:32" ht="34.5" customHeight="1">
      <c r="A27" s="101"/>
      <c r="B27" s="102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9"/>
    </row>
    <row r="28" spans="1:32" ht="34.5" customHeight="1">
      <c r="A28" s="103"/>
      <c r="B28" s="104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2"/>
    </row>
  </sheetData>
  <sheetProtection password="CA93" sheet="1" formatCells="0"/>
  <mergeCells count="130">
    <mergeCell ref="AD18:AF18"/>
    <mergeCell ref="AD19:AF19"/>
    <mergeCell ref="Z18:AA19"/>
    <mergeCell ref="AB20:AF20"/>
    <mergeCell ref="AB21:AF21"/>
    <mergeCell ref="V7:X24"/>
    <mergeCell ref="Y22:AB22"/>
    <mergeCell ref="AC22:AF22"/>
    <mergeCell ref="Y18:Y19"/>
    <mergeCell ref="AC1:AF1"/>
    <mergeCell ref="S2:AA2"/>
    <mergeCell ref="AC2:AF2"/>
    <mergeCell ref="A1:C3"/>
    <mergeCell ref="D1:I3"/>
    <mergeCell ref="V5:X5"/>
    <mergeCell ref="AC3:AF3"/>
    <mergeCell ref="Y5:AF6"/>
    <mergeCell ref="C12:F12"/>
    <mergeCell ref="C13:F13"/>
    <mergeCell ref="C14:F14"/>
    <mergeCell ref="M6:U6"/>
    <mergeCell ref="A5:U5"/>
    <mergeCell ref="A7:B7"/>
    <mergeCell ref="C11:F11"/>
    <mergeCell ref="J1:P3"/>
    <mergeCell ref="S3:AA3"/>
    <mergeCell ref="S1:AA1"/>
    <mergeCell ref="A8:B8"/>
    <mergeCell ref="G8:I8"/>
    <mergeCell ref="C23:F23"/>
    <mergeCell ref="C19:F19"/>
    <mergeCell ref="C20:F20"/>
    <mergeCell ref="C21:F21"/>
    <mergeCell ref="C18:F18"/>
    <mergeCell ref="K8:L8"/>
    <mergeCell ref="A6:B6"/>
    <mergeCell ref="C6:F6"/>
    <mergeCell ref="V6:X6"/>
    <mergeCell ref="K6:L6"/>
    <mergeCell ref="K10:L10"/>
    <mergeCell ref="A10:B10"/>
    <mergeCell ref="C7:F7"/>
    <mergeCell ref="C8:F8"/>
    <mergeCell ref="G6:I6"/>
    <mergeCell ref="M10:U10"/>
    <mergeCell ref="G7:I7"/>
    <mergeCell ref="K7:L7"/>
    <mergeCell ref="M7:U7"/>
    <mergeCell ref="C9:F9"/>
    <mergeCell ref="C10:F10"/>
    <mergeCell ref="A11:B11"/>
    <mergeCell ref="M8:U8"/>
    <mergeCell ref="M19:U19"/>
    <mergeCell ref="A20:B20"/>
    <mergeCell ref="Y10:Z10"/>
    <mergeCell ref="AA10:AF10"/>
    <mergeCell ref="A9:B9"/>
    <mergeCell ref="G9:I9"/>
    <mergeCell ref="K9:L9"/>
    <mergeCell ref="M9:U9"/>
    <mergeCell ref="A18:B18"/>
    <mergeCell ref="G18:I18"/>
    <mergeCell ref="K18:L18"/>
    <mergeCell ref="K20:L20"/>
    <mergeCell ref="K21:L21"/>
    <mergeCell ref="K16:L16"/>
    <mergeCell ref="K19:L19"/>
    <mergeCell ref="A24:B24"/>
    <mergeCell ref="G24:I24"/>
    <mergeCell ref="K24:L24"/>
    <mergeCell ref="M24:U24"/>
    <mergeCell ref="G20:I20"/>
    <mergeCell ref="A21:B21"/>
    <mergeCell ref="G21:I21"/>
    <mergeCell ref="C24:F24"/>
    <mergeCell ref="A22:B22"/>
    <mergeCell ref="G22:I22"/>
    <mergeCell ref="A23:B23"/>
    <mergeCell ref="G23:I23"/>
    <mergeCell ref="K23:L23"/>
    <mergeCell ref="M23:U23"/>
    <mergeCell ref="K22:L22"/>
    <mergeCell ref="M22:U22"/>
    <mergeCell ref="C22:F22"/>
    <mergeCell ref="A17:B17"/>
    <mergeCell ref="G17:I17"/>
    <mergeCell ref="K17:L17"/>
    <mergeCell ref="M17:U17"/>
    <mergeCell ref="C17:F17"/>
    <mergeCell ref="M21:U21"/>
    <mergeCell ref="M18:U18"/>
    <mergeCell ref="M20:U20"/>
    <mergeCell ref="A19:B19"/>
    <mergeCell ref="G19:I19"/>
    <mergeCell ref="G15:I15"/>
    <mergeCell ref="K15:L15"/>
    <mergeCell ref="M15:U15"/>
    <mergeCell ref="A16:B16"/>
    <mergeCell ref="G16:I16"/>
    <mergeCell ref="M16:U16"/>
    <mergeCell ref="C15:F15"/>
    <mergeCell ref="C16:F16"/>
    <mergeCell ref="C25:AF28"/>
    <mergeCell ref="Y23:AB24"/>
    <mergeCell ref="AC23:AF24"/>
    <mergeCell ref="A25:B28"/>
    <mergeCell ref="A14:B14"/>
    <mergeCell ref="G14:I14"/>
    <mergeCell ref="M14:U14"/>
    <mergeCell ref="Y20:AA21"/>
    <mergeCell ref="Y15:AF17"/>
    <mergeCell ref="A15:B15"/>
    <mergeCell ref="G11:I11"/>
    <mergeCell ref="K11:L11"/>
    <mergeCell ref="M11:U11"/>
    <mergeCell ref="Y7:Y9"/>
    <mergeCell ref="Y11:AF14"/>
    <mergeCell ref="Z7:Z8"/>
    <mergeCell ref="AA7:AF8"/>
    <mergeCell ref="AA9:AF9"/>
    <mergeCell ref="K14:L14"/>
    <mergeCell ref="G10:I10"/>
    <mergeCell ref="A12:B12"/>
    <mergeCell ref="G12:I12"/>
    <mergeCell ref="K12:L12"/>
    <mergeCell ref="M12:U12"/>
    <mergeCell ref="A13:B13"/>
    <mergeCell ref="G13:I13"/>
    <mergeCell ref="K13:L13"/>
    <mergeCell ref="M13:U13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scale="46" r:id="rId2"/>
  <ignoredErrors>
    <ignoredError sqref="K7:L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8"/>
  <sheetViews>
    <sheetView tabSelected="1" zoomScale="60" zoomScaleNormal="60" zoomScalePageLayoutView="0" workbookViewId="0" topLeftCell="D1">
      <selection activeCell="AA9" sqref="AA9:AF9"/>
    </sheetView>
  </sheetViews>
  <sheetFormatPr defaultColWidth="5.625" defaultRowHeight="30" customHeight="1"/>
  <cols>
    <col min="1" max="1" width="16.00390625" style="4" customWidth="1"/>
    <col min="2" max="2" width="18.50390625" style="4" customWidth="1"/>
    <col min="3" max="3" width="13.75390625" style="4" customWidth="1"/>
    <col min="4" max="4" width="7.875" style="9" customWidth="1"/>
    <col min="5" max="5" width="8.50390625" style="10" customWidth="1"/>
    <col min="6" max="6" width="14.00390625" style="11" customWidth="1"/>
    <col min="7" max="7" width="6.25390625" style="4" customWidth="1"/>
    <col min="8" max="8" width="17.125" style="4" customWidth="1"/>
    <col min="9" max="9" width="6.25390625" style="4" customWidth="1"/>
    <col min="10" max="10" width="12.625" style="9" customWidth="1"/>
    <col min="11" max="11" width="9.625" style="10" customWidth="1"/>
    <col min="12" max="12" width="18.875" style="11" customWidth="1"/>
    <col min="13" max="13" width="4.00390625" style="4" customWidth="1"/>
    <col min="14" max="14" width="2.00390625" style="4" customWidth="1"/>
    <col min="15" max="15" width="2.125" style="4" customWidth="1"/>
    <col min="16" max="16" width="1.00390625" style="9" customWidth="1"/>
    <col min="17" max="17" width="2.25390625" style="9" customWidth="1"/>
    <col min="18" max="18" width="16.375" style="10" customWidth="1"/>
    <col min="19" max="19" width="3.375" style="4" customWidth="1"/>
    <col min="20" max="20" width="5.125" style="4" customWidth="1"/>
    <col min="21" max="21" width="13.50390625" style="4" customWidth="1"/>
    <col min="22" max="22" width="7.25390625" style="11" customWidth="1"/>
    <col min="23" max="23" width="9.625" style="12" customWidth="1"/>
    <col min="24" max="24" width="5.25390625" style="11" customWidth="1"/>
    <col min="25" max="25" width="9.625" style="4" customWidth="1"/>
    <col min="26" max="27" width="9.625" style="13" customWidth="1"/>
    <col min="28" max="28" width="9.625" style="14" customWidth="1"/>
    <col min="29" max="29" width="11.50390625" style="14" customWidth="1"/>
    <col min="30" max="30" width="9.625" style="14" customWidth="1"/>
    <col min="31" max="31" width="12.125" style="14" customWidth="1"/>
    <col min="32" max="32" width="9.625" style="11" customWidth="1"/>
    <col min="33" max="16384" width="5.625" style="4" customWidth="1"/>
  </cols>
  <sheetData>
    <row r="1" spans="1:32" ht="45" customHeight="1" thickTop="1">
      <c r="A1" s="240"/>
      <c r="B1" s="241"/>
      <c r="C1" s="241"/>
      <c r="D1" s="246" t="s">
        <v>19</v>
      </c>
      <c r="E1" s="246"/>
      <c r="F1" s="246"/>
      <c r="G1" s="246"/>
      <c r="H1" s="246"/>
      <c r="I1" s="246"/>
      <c r="J1" s="136" t="s">
        <v>44</v>
      </c>
      <c r="K1" s="136"/>
      <c r="L1" s="136"/>
      <c r="M1" s="136"/>
      <c r="N1" s="136"/>
      <c r="O1" s="136"/>
      <c r="P1" s="137"/>
      <c r="Q1" s="1"/>
      <c r="R1" s="17" t="s">
        <v>0</v>
      </c>
      <c r="S1" s="232"/>
      <c r="T1" s="232"/>
      <c r="U1" s="232"/>
      <c r="V1" s="232"/>
      <c r="W1" s="2" t="s">
        <v>9</v>
      </c>
      <c r="X1" s="232"/>
      <c r="Y1" s="232"/>
      <c r="Z1" s="232"/>
      <c r="AA1" s="232"/>
      <c r="AB1" s="3" t="s">
        <v>4</v>
      </c>
      <c r="AC1" s="232"/>
      <c r="AD1" s="232"/>
      <c r="AE1" s="232"/>
      <c r="AF1" s="233"/>
    </row>
    <row r="2" spans="1:32" ht="45" customHeight="1">
      <c r="A2" s="242"/>
      <c r="B2" s="243"/>
      <c r="C2" s="243"/>
      <c r="D2" s="247"/>
      <c r="E2" s="247"/>
      <c r="F2" s="247"/>
      <c r="G2" s="247"/>
      <c r="H2" s="247"/>
      <c r="I2" s="247"/>
      <c r="J2" s="138"/>
      <c r="K2" s="138"/>
      <c r="L2" s="138"/>
      <c r="M2" s="138"/>
      <c r="N2" s="138"/>
      <c r="O2" s="138"/>
      <c r="P2" s="139"/>
      <c r="Q2" s="1"/>
      <c r="R2" s="15" t="s">
        <v>5</v>
      </c>
      <c r="S2" s="234"/>
      <c r="T2" s="234"/>
      <c r="U2" s="234"/>
      <c r="V2" s="234"/>
      <c r="W2" s="234"/>
      <c r="X2" s="234"/>
      <c r="Y2" s="234"/>
      <c r="Z2" s="234"/>
      <c r="AA2" s="234"/>
      <c r="AB2" s="5" t="s">
        <v>10</v>
      </c>
      <c r="AC2" s="234"/>
      <c r="AD2" s="234"/>
      <c r="AE2" s="234"/>
      <c r="AF2" s="235"/>
    </row>
    <row r="3" spans="1:32" ht="47.25" customHeight="1" thickBot="1">
      <c r="A3" s="244"/>
      <c r="B3" s="245"/>
      <c r="C3" s="245"/>
      <c r="D3" s="248"/>
      <c r="E3" s="248"/>
      <c r="F3" s="248"/>
      <c r="G3" s="248"/>
      <c r="H3" s="248"/>
      <c r="I3" s="248"/>
      <c r="J3" s="140"/>
      <c r="K3" s="140"/>
      <c r="L3" s="140"/>
      <c r="M3" s="140"/>
      <c r="N3" s="140"/>
      <c r="O3" s="140"/>
      <c r="P3" s="141"/>
      <c r="Q3" s="1"/>
      <c r="R3" s="16" t="s">
        <v>1</v>
      </c>
      <c r="S3" s="254"/>
      <c r="T3" s="255"/>
      <c r="U3" s="255"/>
      <c r="V3" s="255"/>
      <c r="W3" s="255"/>
      <c r="X3" s="255"/>
      <c r="Y3" s="255"/>
      <c r="Z3" s="255"/>
      <c r="AA3" s="255"/>
      <c r="AB3" s="21" t="s">
        <v>37</v>
      </c>
      <c r="AC3" s="255"/>
      <c r="AD3" s="255"/>
      <c r="AE3" s="255"/>
      <c r="AF3" s="256"/>
    </row>
    <row r="4" spans="1:32" ht="11.25" customHeight="1" thickBot="1" thickTop="1">
      <c r="A4" s="20"/>
      <c r="B4" s="20"/>
      <c r="C4" s="20"/>
      <c r="D4" s="52"/>
      <c r="E4" s="52"/>
      <c r="F4" s="53"/>
      <c r="G4" s="53"/>
      <c r="H4" s="53"/>
      <c r="I4" s="53"/>
      <c r="J4" s="52"/>
      <c r="K4" s="52"/>
      <c r="L4" s="54"/>
      <c r="M4" s="55"/>
      <c r="N4" s="55"/>
      <c r="O4" s="56"/>
      <c r="P4" s="57"/>
      <c r="Q4" s="57"/>
      <c r="R4" s="57"/>
      <c r="S4" s="56"/>
      <c r="T4" s="56"/>
      <c r="U4" s="56"/>
      <c r="V4" s="56"/>
      <c r="W4" s="56"/>
      <c r="X4" s="56"/>
      <c r="Y4" s="6"/>
      <c r="Z4" s="6"/>
      <c r="AA4" s="6"/>
      <c r="AB4" s="7"/>
      <c r="AC4" s="7"/>
      <c r="AD4" s="7"/>
      <c r="AE4" s="7"/>
      <c r="AF4" s="6"/>
    </row>
    <row r="5" spans="1:32" ht="34.5" customHeight="1" thickTop="1">
      <c r="A5" s="156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8"/>
      <c r="V5" s="172" t="s">
        <v>11</v>
      </c>
      <c r="W5" s="157"/>
      <c r="X5" s="173"/>
      <c r="Y5" s="236" t="s">
        <v>29</v>
      </c>
      <c r="Z5" s="236"/>
      <c r="AA5" s="236"/>
      <c r="AB5" s="236"/>
      <c r="AC5" s="236"/>
      <c r="AD5" s="236"/>
      <c r="AE5" s="236"/>
      <c r="AF5" s="237"/>
    </row>
    <row r="6" spans="1:32" s="8" customFormat="1" ht="36" customHeight="1">
      <c r="A6" s="129" t="s">
        <v>23</v>
      </c>
      <c r="B6" s="130"/>
      <c r="C6" s="131" t="s">
        <v>24</v>
      </c>
      <c r="D6" s="130"/>
      <c r="E6" s="130"/>
      <c r="F6" s="132"/>
      <c r="G6" s="127" t="s">
        <v>14</v>
      </c>
      <c r="H6" s="128"/>
      <c r="I6" s="128"/>
      <c r="J6" s="33" t="s">
        <v>12</v>
      </c>
      <c r="K6" s="131" t="s">
        <v>15</v>
      </c>
      <c r="L6" s="132"/>
      <c r="M6" s="154" t="s">
        <v>16</v>
      </c>
      <c r="N6" s="130"/>
      <c r="O6" s="130"/>
      <c r="P6" s="130"/>
      <c r="Q6" s="130"/>
      <c r="R6" s="130"/>
      <c r="S6" s="130"/>
      <c r="T6" s="130"/>
      <c r="U6" s="155"/>
      <c r="V6" s="133"/>
      <c r="W6" s="134"/>
      <c r="X6" s="135"/>
      <c r="Y6" s="238"/>
      <c r="Z6" s="238"/>
      <c r="AA6" s="238"/>
      <c r="AB6" s="238"/>
      <c r="AC6" s="238"/>
      <c r="AD6" s="238"/>
      <c r="AE6" s="238"/>
      <c r="AF6" s="239"/>
    </row>
    <row r="7" spans="1:32" ht="49.5" customHeight="1">
      <c r="A7" s="60"/>
      <c r="B7" s="61"/>
      <c r="C7" s="64"/>
      <c r="D7" s="67"/>
      <c r="E7" s="67"/>
      <c r="F7" s="65"/>
      <c r="G7" s="62"/>
      <c r="H7" s="63"/>
      <c r="I7" s="63"/>
      <c r="J7" s="35"/>
      <c r="K7" s="64">
        <f>G7*J7</f>
        <v>0</v>
      </c>
      <c r="L7" s="65"/>
      <c r="M7" s="66"/>
      <c r="N7" s="67"/>
      <c r="O7" s="67"/>
      <c r="P7" s="67"/>
      <c r="Q7" s="67"/>
      <c r="R7" s="67"/>
      <c r="S7" s="67"/>
      <c r="T7" s="67"/>
      <c r="U7" s="68"/>
      <c r="V7" s="188" t="s">
        <v>27</v>
      </c>
      <c r="W7" s="189"/>
      <c r="X7" s="190"/>
      <c r="Y7" s="249" t="s">
        <v>33</v>
      </c>
      <c r="Z7" s="274" t="s">
        <v>25</v>
      </c>
      <c r="AA7" s="250" t="s">
        <v>35</v>
      </c>
      <c r="AB7" s="251"/>
      <c r="AC7" s="251"/>
      <c r="AD7" s="251"/>
      <c r="AE7" s="251"/>
      <c r="AF7" s="252"/>
    </row>
    <row r="8" spans="1:32" ht="49.5" customHeight="1">
      <c r="A8" s="60"/>
      <c r="B8" s="61"/>
      <c r="C8" s="64"/>
      <c r="D8" s="67"/>
      <c r="E8" s="67"/>
      <c r="F8" s="65"/>
      <c r="G8" s="62"/>
      <c r="H8" s="63"/>
      <c r="I8" s="63"/>
      <c r="J8" s="35"/>
      <c r="K8" s="64">
        <f aca="true" t="shared" si="0" ref="K8:K23">G8*J8</f>
        <v>0</v>
      </c>
      <c r="L8" s="65"/>
      <c r="M8" s="66"/>
      <c r="N8" s="67"/>
      <c r="O8" s="67"/>
      <c r="P8" s="67"/>
      <c r="Q8" s="67"/>
      <c r="R8" s="67"/>
      <c r="S8" s="67"/>
      <c r="T8" s="67"/>
      <c r="U8" s="68"/>
      <c r="V8" s="188"/>
      <c r="W8" s="189"/>
      <c r="X8" s="190"/>
      <c r="Y8" s="249"/>
      <c r="Z8" s="275"/>
      <c r="AA8" s="253" t="s">
        <v>31</v>
      </c>
      <c r="AB8" s="251"/>
      <c r="AC8" s="251"/>
      <c r="AD8" s="251"/>
      <c r="AE8" s="251"/>
      <c r="AF8" s="252"/>
    </row>
    <row r="9" spans="1:32" ht="49.5" customHeight="1">
      <c r="A9" s="60"/>
      <c r="B9" s="61"/>
      <c r="C9" s="64"/>
      <c r="D9" s="67"/>
      <c r="E9" s="67"/>
      <c r="F9" s="65"/>
      <c r="G9" s="62"/>
      <c r="H9" s="63"/>
      <c r="I9" s="63"/>
      <c r="J9" s="35"/>
      <c r="K9" s="64">
        <f t="shared" si="0"/>
        <v>0</v>
      </c>
      <c r="L9" s="65"/>
      <c r="M9" s="66"/>
      <c r="N9" s="67"/>
      <c r="O9" s="67"/>
      <c r="P9" s="67"/>
      <c r="Q9" s="67"/>
      <c r="R9" s="67"/>
      <c r="S9" s="67"/>
      <c r="T9" s="67"/>
      <c r="U9" s="68"/>
      <c r="V9" s="188"/>
      <c r="W9" s="189"/>
      <c r="X9" s="190"/>
      <c r="Y9" s="249"/>
      <c r="Z9" s="22" t="s">
        <v>20</v>
      </c>
      <c r="AA9" s="250" t="s">
        <v>32</v>
      </c>
      <c r="AB9" s="251"/>
      <c r="AC9" s="251"/>
      <c r="AD9" s="251"/>
      <c r="AE9" s="251"/>
      <c r="AF9" s="252"/>
    </row>
    <row r="10" spans="1:32" ht="49.5" customHeight="1">
      <c r="A10" s="60"/>
      <c r="B10" s="61"/>
      <c r="C10" s="64"/>
      <c r="D10" s="67"/>
      <c r="E10" s="67"/>
      <c r="F10" s="65"/>
      <c r="G10" s="62"/>
      <c r="H10" s="63"/>
      <c r="I10" s="63"/>
      <c r="J10" s="35"/>
      <c r="K10" s="64">
        <f t="shared" si="0"/>
        <v>0</v>
      </c>
      <c r="L10" s="65"/>
      <c r="M10" s="66"/>
      <c r="N10" s="67"/>
      <c r="O10" s="67"/>
      <c r="P10" s="67"/>
      <c r="Q10" s="67"/>
      <c r="R10" s="67"/>
      <c r="S10" s="67"/>
      <c r="T10" s="67"/>
      <c r="U10" s="68"/>
      <c r="V10" s="188"/>
      <c r="W10" s="189"/>
      <c r="X10" s="190"/>
      <c r="Y10" s="228" t="s">
        <v>36</v>
      </c>
      <c r="Z10" s="229"/>
      <c r="AA10" s="230" t="s">
        <v>13</v>
      </c>
      <c r="AB10" s="230"/>
      <c r="AC10" s="230"/>
      <c r="AD10" s="230"/>
      <c r="AE10" s="230"/>
      <c r="AF10" s="231"/>
    </row>
    <row r="11" spans="1:32" ht="49.5" customHeight="1">
      <c r="A11" s="60"/>
      <c r="B11" s="61"/>
      <c r="C11" s="64"/>
      <c r="D11" s="67"/>
      <c r="E11" s="67"/>
      <c r="F11" s="65"/>
      <c r="G11" s="62"/>
      <c r="H11" s="63"/>
      <c r="I11" s="63"/>
      <c r="J11" s="35"/>
      <c r="K11" s="64">
        <f t="shared" si="0"/>
        <v>0</v>
      </c>
      <c r="L11" s="65"/>
      <c r="M11" s="66"/>
      <c r="N11" s="67"/>
      <c r="O11" s="67"/>
      <c r="P11" s="67"/>
      <c r="Q11" s="67"/>
      <c r="R11" s="67"/>
      <c r="S11" s="67"/>
      <c r="T11" s="67"/>
      <c r="U11" s="68"/>
      <c r="V11" s="188"/>
      <c r="W11" s="189"/>
      <c r="X11" s="190"/>
      <c r="Y11" s="222" t="s">
        <v>34</v>
      </c>
      <c r="Z11" s="223"/>
      <c r="AA11" s="223"/>
      <c r="AB11" s="223"/>
      <c r="AC11" s="223"/>
      <c r="AD11" s="223"/>
      <c r="AE11" s="223"/>
      <c r="AF11" s="224"/>
    </row>
    <row r="12" spans="1:32" ht="49.5" customHeight="1">
      <c r="A12" s="60"/>
      <c r="B12" s="61"/>
      <c r="C12" s="64"/>
      <c r="D12" s="67"/>
      <c r="E12" s="67"/>
      <c r="F12" s="65"/>
      <c r="G12" s="62"/>
      <c r="H12" s="63"/>
      <c r="I12" s="63"/>
      <c r="J12" s="35"/>
      <c r="K12" s="64">
        <f t="shared" si="0"/>
        <v>0</v>
      </c>
      <c r="L12" s="65"/>
      <c r="M12" s="66"/>
      <c r="N12" s="67"/>
      <c r="O12" s="67"/>
      <c r="P12" s="67"/>
      <c r="Q12" s="67"/>
      <c r="R12" s="67"/>
      <c r="S12" s="67"/>
      <c r="T12" s="67"/>
      <c r="U12" s="68"/>
      <c r="V12" s="188"/>
      <c r="W12" s="189"/>
      <c r="X12" s="190"/>
      <c r="Y12" s="225"/>
      <c r="Z12" s="226"/>
      <c r="AA12" s="226"/>
      <c r="AB12" s="226"/>
      <c r="AC12" s="226"/>
      <c r="AD12" s="226"/>
      <c r="AE12" s="226"/>
      <c r="AF12" s="227"/>
    </row>
    <row r="13" spans="1:32" ht="49.5" customHeight="1">
      <c r="A13" s="60"/>
      <c r="B13" s="61"/>
      <c r="C13" s="64"/>
      <c r="D13" s="67"/>
      <c r="E13" s="67"/>
      <c r="F13" s="65"/>
      <c r="G13" s="62"/>
      <c r="H13" s="63"/>
      <c r="I13" s="63"/>
      <c r="J13" s="35"/>
      <c r="K13" s="64">
        <f t="shared" si="0"/>
        <v>0</v>
      </c>
      <c r="L13" s="65"/>
      <c r="M13" s="66"/>
      <c r="N13" s="67"/>
      <c r="O13" s="67"/>
      <c r="P13" s="67"/>
      <c r="Q13" s="67"/>
      <c r="R13" s="67"/>
      <c r="S13" s="67"/>
      <c r="T13" s="67"/>
      <c r="U13" s="68"/>
      <c r="V13" s="188"/>
      <c r="W13" s="189"/>
      <c r="X13" s="190"/>
      <c r="Y13" s="225"/>
      <c r="Z13" s="226"/>
      <c r="AA13" s="226"/>
      <c r="AB13" s="226"/>
      <c r="AC13" s="226"/>
      <c r="AD13" s="226"/>
      <c r="AE13" s="226"/>
      <c r="AF13" s="227"/>
    </row>
    <row r="14" spans="1:32" ht="49.5" customHeight="1">
      <c r="A14" s="60"/>
      <c r="B14" s="61"/>
      <c r="C14" s="64"/>
      <c r="D14" s="67"/>
      <c r="E14" s="67"/>
      <c r="F14" s="65"/>
      <c r="G14" s="62"/>
      <c r="H14" s="63"/>
      <c r="I14" s="63"/>
      <c r="J14" s="35"/>
      <c r="K14" s="64">
        <f t="shared" si="0"/>
        <v>0</v>
      </c>
      <c r="L14" s="65"/>
      <c r="M14" s="66"/>
      <c r="N14" s="67"/>
      <c r="O14" s="67"/>
      <c r="P14" s="67"/>
      <c r="Q14" s="67"/>
      <c r="R14" s="67"/>
      <c r="S14" s="67"/>
      <c r="T14" s="67"/>
      <c r="U14" s="68"/>
      <c r="V14" s="188"/>
      <c r="W14" s="189"/>
      <c r="X14" s="190"/>
      <c r="Y14" s="225"/>
      <c r="Z14" s="226"/>
      <c r="AA14" s="226"/>
      <c r="AB14" s="226"/>
      <c r="AC14" s="226"/>
      <c r="AD14" s="226"/>
      <c r="AE14" s="226"/>
      <c r="AF14" s="227"/>
    </row>
    <row r="15" spans="1:32" ht="49.5" customHeight="1">
      <c r="A15" s="60"/>
      <c r="B15" s="61"/>
      <c r="C15" s="64"/>
      <c r="D15" s="67"/>
      <c r="E15" s="67"/>
      <c r="F15" s="65"/>
      <c r="G15" s="62"/>
      <c r="H15" s="63"/>
      <c r="I15" s="63"/>
      <c r="J15" s="35"/>
      <c r="K15" s="64">
        <f t="shared" si="0"/>
        <v>0</v>
      </c>
      <c r="L15" s="65"/>
      <c r="M15" s="66"/>
      <c r="N15" s="67"/>
      <c r="O15" s="67"/>
      <c r="P15" s="67"/>
      <c r="Q15" s="67"/>
      <c r="R15" s="67"/>
      <c r="S15" s="67"/>
      <c r="T15" s="67"/>
      <c r="U15" s="68"/>
      <c r="V15" s="188"/>
      <c r="W15" s="189"/>
      <c r="X15" s="190"/>
      <c r="Y15" s="270" t="s">
        <v>6</v>
      </c>
      <c r="Z15" s="270"/>
      <c r="AA15" s="270"/>
      <c r="AB15" s="270"/>
      <c r="AC15" s="270"/>
      <c r="AD15" s="270"/>
      <c r="AE15" s="270"/>
      <c r="AF15" s="271"/>
    </row>
    <row r="16" spans="1:32" ht="49.5" customHeight="1">
      <c r="A16" s="60"/>
      <c r="B16" s="61"/>
      <c r="C16" s="64"/>
      <c r="D16" s="67"/>
      <c r="E16" s="67"/>
      <c r="F16" s="65"/>
      <c r="G16" s="62"/>
      <c r="H16" s="63"/>
      <c r="I16" s="63"/>
      <c r="J16" s="35"/>
      <c r="K16" s="64">
        <f t="shared" si="0"/>
        <v>0</v>
      </c>
      <c r="L16" s="65"/>
      <c r="M16" s="66"/>
      <c r="N16" s="67"/>
      <c r="O16" s="67"/>
      <c r="P16" s="67"/>
      <c r="Q16" s="67"/>
      <c r="R16" s="67"/>
      <c r="S16" s="67"/>
      <c r="T16" s="67"/>
      <c r="U16" s="68"/>
      <c r="V16" s="188"/>
      <c r="W16" s="189"/>
      <c r="X16" s="190"/>
      <c r="Y16" s="270"/>
      <c r="Z16" s="270"/>
      <c r="AA16" s="270"/>
      <c r="AB16" s="270"/>
      <c r="AC16" s="270"/>
      <c r="AD16" s="270"/>
      <c r="AE16" s="270"/>
      <c r="AF16" s="271"/>
    </row>
    <row r="17" spans="1:32" ht="49.5" customHeight="1">
      <c r="A17" s="60"/>
      <c r="B17" s="61"/>
      <c r="C17" s="64"/>
      <c r="D17" s="67"/>
      <c r="E17" s="67"/>
      <c r="F17" s="65"/>
      <c r="G17" s="62"/>
      <c r="H17" s="63"/>
      <c r="I17" s="63"/>
      <c r="J17" s="35"/>
      <c r="K17" s="64">
        <f t="shared" si="0"/>
        <v>0</v>
      </c>
      <c r="L17" s="65"/>
      <c r="M17" s="66"/>
      <c r="N17" s="67"/>
      <c r="O17" s="67"/>
      <c r="P17" s="67"/>
      <c r="Q17" s="67"/>
      <c r="R17" s="67"/>
      <c r="S17" s="67"/>
      <c r="T17" s="67"/>
      <c r="U17" s="68"/>
      <c r="V17" s="188"/>
      <c r="W17" s="189"/>
      <c r="X17" s="190"/>
      <c r="Y17" s="272"/>
      <c r="Z17" s="272"/>
      <c r="AA17" s="272"/>
      <c r="AB17" s="272"/>
      <c r="AC17" s="272"/>
      <c r="AD17" s="272"/>
      <c r="AE17" s="272"/>
      <c r="AF17" s="273"/>
    </row>
    <row r="18" spans="1:32" ht="49.5" customHeight="1">
      <c r="A18" s="60"/>
      <c r="B18" s="61"/>
      <c r="C18" s="64"/>
      <c r="D18" s="67"/>
      <c r="E18" s="67"/>
      <c r="F18" s="65"/>
      <c r="G18" s="62"/>
      <c r="H18" s="63"/>
      <c r="I18" s="63"/>
      <c r="J18" s="35"/>
      <c r="K18" s="64">
        <f t="shared" si="0"/>
        <v>0</v>
      </c>
      <c r="L18" s="65"/>
      <c r="M18" s="66"/>
      <c r="N18" s="67"/>
      <c r="O18" s="67"/>
      <c r="P18" s="67"/>
      <c r="Q18" s="67"/>
      <c r="R18" s="67"/>
      <c r="S18" s="67"/>
      <c r="T18" s="67"/>
      <c r="U18" s="68"/>
      <c r="V18" s="188"/>
      <c r="W18" s="189"/>
      <c r="X18" s="190"/>
      <c r="Y18" s="220" t="s">
        <v>2</v>
      </c>
      <c r="Z18" s="257" t="str">
        <f>IF(AD18&gt;=2400,"0","160")</f>
        <v>160</v>
      </c>
      <c r="AA18" s="258"/>
      <c r="AB18" s="18"/>
      <c r="AC18" s="59" t="s">
        <v>3</v>
      </c>
      <c r="AD18" s="267">
        <f>SUM(K7:L24)</f>
        <v>0</v>
      </c>
      <c r="AE18" s="268"/>
      <c r="AF18" s="269"/>
    </row>
    <row r="19" spans="1:32" ht="49.5" customHeight="1">
      <c r="A19" s="60"/>
      <c r="B19" s="61"/>
      <c r="C19" s="64"/>
      <c r="D19" s="67"/>
      <c r="E19" s="67"/>
      <c r="F19" s="65"/>
      <c r="G19" s="62"/>
      <c r="H19" s="63"/>
      <c r="I19" s="63"/>
      <c r="J19" s="35"/>
      <c r="K19" s="64">
        <f t="shared" si="0"/>
        <v>0</v>
      </c>
      <c r="L19" s="65"/>
      <c r="M19" s="66"/>
      <c r="N19" s="67"/>
      <c r="O19" s="67"/>
      <c r="P19" s="67"/>
      <c r="Q19" s="67"/>
      <c r="R19" s="67"/>
      <c r="S19" s="67"/>
      <c r="T19" s="67"/>
      <c r="U19" s="68"/>
      <c r="V19" s="188"/>
      <c r="W19" s="189"/>
      <c r="X19" s="190"/>
      <c r="Y19" s="221"/>
      <c r="Z19" s="259"/>
      <c r="AA19" s="260"/>
      <c r="AB19" s="19"/>
      <c r="AC19" s="58" t="s">
        <v>41</v>
      </c>
      <c r="AD19" s="177" t="e">
        <f>IF(AD18&gt;=6000,"請採人工試算",IF(AD18&gt;=#REF!,#REF!,IF(AD18&gt;=#REF!,#REF!,IF(AD18&gt;=#REF!,#REF!,IF(AD18&gt;=#REF!,#REF!,IF(AD18&gt;=#REF!,#REF!,"0"))))))</f>
        <v>#REF!</v>
      </c>
      <c r="AE19" s="178"/>
      <c r="AF19" s="179"/>
    </row>
    <row r="20" spans="1:32" ht="49.5" customHeight="1">
      <c r="A20" s="60"/>
      <c r="B20" s="61"/>
      <c r="C20" s="64"/>
      <c r="D20" s="67"/>
      <c r="E20" s="67"/>
      <c r="F20" s="65"/>
      <c r="G20" s="62"/>
      <c r="H20" s="63"/>
      <c r="I20" s="63"/>
      <c r="J20" s="35"/>
      <c r="K20" s="64">
        <f t="shared" si="0"/>
        <v>0</v>
      </c>
      <c r="L20" s="65"/>
      <c r="M20" s="66"/>
      <c r="N20" s="67"/>
      <c r="O20" s="67"/>
      <c r="P20" s="67"/>
      <c r="Q20" s="67"/>
      <c r="R20" s="67"/>
      <c r="S20" s="67"/>
      <c r="T20" s="67"/>
      <c r="U20" s="68"/>
      <c r="V20" s="188"/>
      <c r="W20" s="189"/>
      <c r="X20" s="190"/>
      <c r="Y20" s="105" t="s">
        <v>42</v>
      </c>
      <c r="Z20" s="106"/>
      <c r="AA20" s="107"/>
      <c r="AB20" s="261" t="e">
        <f>Z18+AD18-AD19</f>
        <v>#REF!</v>
      </c>
      <c r="AC20" s="262"/>
      <c r="AD20" s="262"/>
      <c r="AE20" s="262"/>
      <c r="AF20" s="263"/>
    </row>
    <row r="21" spans="1:32" ht="49.5" customHeight="1">
      <c r="A21" s="60"/>
      <c r="B21" s="61"/>
      <c r="C21" s="64"/>
      <c r="D21" s="67"/>
      <c r="E21" s="67"/>
      <c r="F21" s="65"/>
      <c r="G21" s="62"/>
      <c r="H21" s="63"/>
      <c r="I21" s="63"/>
      <c r="J21" s="35"/>
      <c r="K21" s="64">
        <f t="shared" si="0"/>
        <v>0</v>
      </c>
      <c r="L21" s="65"/>
      <c r="M21" s="66"/>
      <c r="N21" s="67"/>
      <c r="O21" s="67"/>
      <c r="P21" s="67"/>
      <c r="Q21" s="67"/>
      <c r="R21" s="67"/>
      <c r="S21" s="67"/>
      <c r="T21" s="67"/>
      <c r="U21" s="68"/>
      <c r="V21" s="188"/>
      <c r="W21" s="189"/>
      <c r="X21" s="190"/>
      <c r="Y21" s="108"/>
      <c r="Z21" s="108"/>
      <c r="AA21" s="109"/>
      <c r="AB21" s="264" t="s">
        <v>40</v>
      </c>
      <c r="AC21" s="265"/>
      <c r="AD21" s="265"/>
      <c r="AE21" s="265"/>
      <c r="AF21" s="266"/>
    </row>
    <row r="22" spans="1:32" ht="49.5" customHeight="1">
      <c r="A22" s="60"/>
      <c r="B22" s="61"/>
      <c r="C22" s="64"/>
      <c r="D22" s="67"/>
      <c r="E22" s="67"/>
      <c r="F22" s="65"/>
      <c r="G22" s="62"/>
      <c r="H22" s="63"/>
      <c r="I22" s="63"/>
      <c r="J22" s="35"/>
      <c r="K22" s="64">
        <f t="shared" si="0"/>
        <v>0</v>
      </c>
      <c r="L22" s="65"/>
      <c r="M22" s="66"/>
      <c r="N22" s="67"/>
      <c r="O22" s="67"/>
      <c r="P22" s="67"/>
      <c r="Q22" s="67"/>
      <c r="R22" s="67"/>
      <c r="S22" s="67"/>
      <c r="T22" s="67"/>
      <c r="U22" s="68"/>
      <c r="V22" s="188"/>
      <c r="W22" s="189"/>
      <c r="X22" s="190"/>
      <c r="Y22" s="208" t="s">
        <v>7</v>
      </c>
      <c r="Z22" s="208"/>
      <c r="AA22" s="208"/>
      <c r="AB22" s="209"/>
      <c r="AC22" s="210" t="s">
        <v>8</v>
      </c>
      <c r="AD22" s="208"/>
      <c r="AE22" s="208"/>
      <c r="AF22" s="211"/>
    </row>
    <row r="23" spans="1:32" ht="49.5" customHeight="1">
      <c r="A23" s="60"/>
      <c r="B23" s="61"/>
      <c r="C23" s="64"/>
      <c r="D23" s="67"/>
      <c r="E23" s="67"/>
      <c r="F23" s="65"/>
      <c r="G23" s="62"/>
      <c r="H23" s="63"/>
      <c r="I23" s="63"/>
      <c r="J23" s="35"/>
      <c r="K23" s="64">
        <f t="shared" si="0"/>
        <v>0</v>
      </c>
      <c r="L23" s="65"/>
      <c r="M23" s="66"/>
      <c r="N23" s="67"/>
      <c r="O23" s="67"/>
      <c r="P23" s="67"/>
      <c r="Q23" s="67"/>
      <c r="R23" s="67"/>
      <c r="S23" s="67"/>
      <c r="T23" s="67"/>
      <c r="U23" s="68"/>
      <c r="V23" s="188"/>
      <c r="W23" s="189"/>
      <c r="X23" s="190"/>
      <c r="Y23" s="204"/>
      <c r="Z23" s="204"/>
      <c r="AA23" s="204"/>
      <c r="AB23" s="205"/>
      <c r="AC23" s="200"/>
      <c r="AD23" s="200"/>
      <c r="AE23" s="200"/>
      <c r="AF23" s="201"/>
    </row>
    <row r="24" spans="1:32" ht="49.5" customHeight="1" thickBot="1">
      <c r="A24" s="114"/>
      <c r="B24" s="115"/>
      <c r="C24" s="118"/>
      <c r="D24" s="121"/>
      <c r="E24" s="121"/>
      <c r="F24" s="119"/>
      <c r="G24" s="116"/>
      <c r="H24" s="117"/>
      <c r="I24" s="117"/>
      <c r="J24" s="51"/>
      <c r="K24" s="118">
        <f>G24*J24</f>
        <v>0</v>
      </c>
      <c r="L24" s="119"/>
      <c r="M24" s="120"/>
      <c r="N24" s="121"/>
      <c r="O24" s="121"/>
      <c r="P24" s="121"/>
      <c r="Q24" s="121"/>
      <c r="R24" s="121"/>
      <c r="S24" s="121"/>
      <c r="T24" s="121"/>
      <c r="U24" s="122"/>
      <c r="V24" s="191"/>
      <c r="W24" s="192"/>
      <c r="X24" s="193"/>
      <c r="Y24" s="206"/>
      <c r="Z24" s="206"/>
      <c r="AA24" s="206"/>
      <c r="AB24" s="207"/>
      <c r="AC24" s="202"/>
      <c r="AD24" s="202"/>
      <c r="AE24" s="202"/>
      <c r="AF24" s="203"/>
    </row>
    <row r="25" spans="1:32" ht="34.5" customHeight="1" thickTop="1">
      <c r="A25" s="101" t="s">
        <v>11</v>
      </c>
      <c r="B25" s="102"/>
      <c r="C25" s="212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4"/>
      <c r="Z25" s="214"/>
      <c r="AA25" s="214"/>
      <c r="AB25" s="214"/>
      <c r="AC25" s="214"/>
      <c r="AD25" s="214"/>
      <c r="AE25" s="214"/>
      <c r="AF25" s="215"/>
    </row>
    <row r="26" spans="1:32" ht="34.5" customHeight="1">
      <c r="A26" s="101"/>
      <c r="B26" s="102"/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6"/>
    </row>
    <row r="27" spans="1:32" ht="34.5" customHeight="1">
      <c r="A27" s="101"/>
      <c r="B27" s="102"/>
      <c r="C27" s="212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6"/>
    </row>
    <row r="28" spans="1:32" ht="34.5" customHeight="1" thickBot="1">
      <c r="A28" s="103"/>
      <c r="B28" s="104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9"/>
    </row>
    <row r="29" ht="30" customHeight="1" thickTop="1"/>
  </sheetData>
  <sheetProtection password="CA93" sheet="1" formatCells="0"/>
  <mergeCells count="138">
    <mergeCell ref="AD18:AF18"/>
    <mergeCell ref="AD19:AF19"/>
    <mergeCell ref="M18:U18"/>
    <mergeCell ref="K12:L12"/>
    <mergeCell ref="K24:L24"/>
    <mergeCell ref="M24:U24"/>
    <mergeCell ref="V7:X24"/>
    <mergeCell ref="Y15:AF17"/>
    <mergeCell ref="Z7:Z8"/>
    <mergeCell ref="AA9:AF9"/>
    <mergeCell ref="A23:B23"/>
    <mergeCell ref="A17:B17"/>
    <mergeCell ref="S3:AA3"/>
    <mergeCell ref="AC3:AF3"/>
    <mergeCell ref="Z18:AA19"/>
    <mergeCell ref="AB20:AF20"/>
    <mergeCell ref="AB21:AF21"/>
    <mergeCell ref="C18:F18"/>
    <mergeCell ref="C19:F19"/>
    <mergeCell ref="C20:F20"/>
    <mergeCell ref="C21:F21"/>
    <mergeCell ref="AA7:AF7"/>
    <mergeCell ref="C11:F11"/>
    <mergeCell ref="C12:F12"/>
    <mergeCell ref="C13:F13"/>
    <mergeCell ref="C14:F14"/>
    <mergeCell ref="C15:F15"/>
    <mergeCell ref="C16:F16"/>
    <mergeCell ref="AA8:AF8"/>
    <mergeCell ref="G9:I9"/>
    <mergeCell ref="A6:B6"/>
    <mergeCell ref="C6:F6"/>
    <mergeCell ref="C7:F7"/>
    <mergeCell ref="C8:F8"/>
    <mergeCell ref="C9:F9"/>
    <mergeCell ref="C10:F10"/>
    <mergeCell ref="A7:B7"/>
    <mergeCell ref="A9:B9"/>
    <mergeCell ref="A8:B8"/>
    <mergeCell ref="A10:B10"/>
    <mergeCell ref="A12:B12"/>
    <mergeCell ref="A1:C3"/>
    <mergeCell ref="D1:I3"/>
    <mergeCell ref="J1:P3"/>
    <mergeCell ref="S1:V1"/>
    <mergeCell ref="X1:AA1"/>
    <mergeCell ref="G7:I7"/>
    <mergeCell ref="K7:L7"/>
    <mergeCell ref="M7:U7"/>
    <mergeCell ref="Y7:Y9"/>
    <mergeCell ref="AC1:AF1"/>
    <mergeCell ref="S2:AA2"/>
    <mergeCell ref="AC2:AF2"/>
    <mergeCell ref="A5:U5"/>
    <mergeCell ref="V5:X5"/>
    <mergeCell ref="Y5:AF6"/>
    <mergeCell ref="G6:I6"/>
    <mergeCell ref="K6:L6"/>
    <mergeCell ref="M6:U6"/>
    <mergeCell ref="V6:X6"/>
    <mergeCell ref="K9:L9"/>
    <mergeCell ref="G12:I12"/>
    <mergeCell ref="Y11:AF14"/>
    <mergeCell ref="M9:U9"/>
    <mergeCell ref="G8:I8"/>
    <mergeCell ref="K8:L8"/>
    <mergeCell ref="M8:U8"/>
    <mergeCell ref="G10:I10"/>
    <mergeCell ref="Y10:Z10"/>
    <mergeCell ref="AA10:AF10"/>
    <mergeCell ref="A11:B11"/>
    <mergeCell ref="G11:I11"/>
    <mergeCell ref="K11:L11"/>
    <mergeCell ref="M11:U11"/>
    <mergeCell ref="K10:L10"/>
    <mergeCell ref="M10:U10"/>
    <mergeCell ref="C17:F17"/>
    <mergeCell ref="M12:U12"/>
    <mergeCell ref="A13:B13"/>
    <mergeCell ref="G13:I13"/>
    <mergeCell ref="K13:L13"/>
    <mergeCell ref="M13:U13"/>
    <mergeCell ref="A14:B14"/>
    <mergeCell ref="G14:I14"/>
    <mergeCell ref="K14:L14"/>
    <mergeCell ref="M14:U14"/>
    <mergeCell ref="A15:B15"/>
    <mergeCell ref="G15:I15"/>
    <mergeCell ref="K15:L15"/>
    <mergeCell ref="M15:U15"/>
    <mergeCell ref="A16:B16"/>
    <mergeCell ref="G16:I16"/>
    <mergeCell ref="K16:L16"/>
    <mergeCell ref="M16:U16"/>
    <mergeCell ref="G17:I17"/>
    <mergeCell ref="K17:L17"/>
    <mergeCell ref="G19:I19"/>
    <mergeCell ref="K19:L19"/>
    <mergeCell ref="M19:U19"/>
    <mergeCell ref="M17:U17"/>
    <mergeCell ref="A20:B20"/>
    <mergeCell ref="G20:I20"/>
    <mergeCell ref="K20:L20"/>
    <mergeCell ref="M20:U20"/>
    <mergeCell ref="Y18:Y19"/>
    <mergeCell ref="A19:B19"/>
    <mergeCell ref="A18:B18"/>
    <mergeCell ref="G18:I18"/>
    <mergeCell ref="K18:L18"/>
    <mergeCell ref="A24:B24"/>
    <mergeCell ref="G24:I24"/>
    <mergeCell ref="A21:B21"/>
    <mergeCell ref="G21:I21"/>
    <mergeCell ref="K21:L21"/>
    <mergeCell ref="M21:U21"/>
    <mergeCell ref="C23:F23"/>
    <mergeCell ref="C22:F22"/>
    <mergeCell ref="C24:F24"/>
    <mergeCell ref="K23:L23"/>
    <mergeCell ref="A25:B28"/>
    <mergeCell ref="AC22:AF22"/>
    <mergeCell ref="C25:AF28"/>
    <mergeCell ref="A22:B22"/>
    <mergeCell ref="G22:I22"/>
    <mergeCell ref="K22:L22"/>
    <mergeCell ref="M22:U22"/>
    <mergeCell ref="G23:I23"/>
    <mergeCell ref="M23:U23"/>
    <mergeCell ref="AC23:AF24"/>
    <mergeCell ref="Y23:AB24"/>
    <mergeCell ref="Y22:AB22"/>
    <mergeCell ref="Y20:AA21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scale="46" r:id="rId2"/>
  <ignoredErrors>
    <ignoredError sqref="K7:L2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" sqref="A1:H14"/>
    </sheetView>
  </sheetViews>
  <sheetFormatPr defaultColWidth="9.00390625" defaultRowHeight="30" customHeight="1"/>
  <cols>
    <col min="8" max="8" width="66.75390625" style="0" customWidth="1"/>
  </cols>
  <sheetData>
    <row r="1" spans="1:8" ht="30" customHeight="1" thickTop="1">
      <c r="A1" s="276" t="s">
        <v>45</v>
      </c>
      <c r="B1" s="277"/>
      <c r="C1" s="277"/>
      <c r="D1" s="277"/>
      <c r="E1" s="277"/>
      <c r="F1" s="277"/>
      <c r="G1" s="277"/>
      <c r="H1" s="278"/>
    </row>
    <row r="2" spans="1:8" ht="30" customHeight="1">
      <c r="A2" s="279"/>
      <c r="B2" s="280"/>
      <c r="C2" s="280"/>
      <c r="D2" s="280"/>
      <c r="E2" s="280"/>
      <c r="F2" s="280"/>
      <c r="G2" s="280"/>
      <c r="H2" s="281"/>
    </row>
    <row r="3" spans="1:8" ht="30" customHeight="1">
      <c r="A3" s="279"/>
      <c r="B3" s="280"/>
      <c r="C3" s="280"/>
      <c r="D3" s="280"/>
      <c r="E3" s="280"/>
      <c r="F3" s="280"/>
      <c r="G3" s="280"/>
      <c r="H3" s="281"/>
    </row>
    <row r="4" spans="1:8" ht="30" customHeight="1">
      <c r="A4" s="279"/>
      <c r="B4" s="280"/>
      <c r="C4" s="280"/>
      <c r="D4" s="280"/>
      <c r="E4" s="280"/>
      <c r="F4" s="280"/>
      <c r="G4" s="280"/>
      <c r="H4" s="281"/>
    </row>
    <row r="5" spans="1:8" ht="30" customHeight="1">
      <c r="A5" s="279"/>
      <c r="B5" s="280"/>
      <c r="C5" s="280"/>
      <c r="D5" s="280"/>
      <c r="E5" s="280"/>
      <c r="F5" s="280"/>
      <c r="G5" s="280"/>
      <c r="H5" s="281"/>
    </row>
    <row r="6" spans="1:8" ht="30" customHeight="1">
      <c r="A6" s="279"/>
      <c r="B6" s="280"/>
      <c r="C6" s="280"/>
      <c r="D6" s="280"/>
      <c r="E6" s="280"/>
      <c r="F6" s="280"/>
      <c r="G6" s="280"/>
      <c r="H6" s="281"/>
    </row>
    <row r="7" spans="1:8" ht="30" customHeight="1">
      <c r="A7" s="279"/>
      <c r="B7" s="280"/>
      <c r="C7" s="280"/>
      <c r="D7" s="280"/>
      <c r="E7" s="280"/>
      <c r="F7" s="280"/>
      <c r="G7" s="280"/>
      <c r="H7" s="281"/>
    </row>
    <row r="8" spans="1:8" ht="30" customHeight="1">
      <c r="A8" s="279"/>
      <c r="B8" s="280"/>
      <c r="C8" s="280"/>
      <c r="D8" s="280"/>
      <c r="E8" s="280"/>
      <c r="F8" s="280"/>
      <c r="G8" s="280"/>
      <c r="H8" s="281"/>
    </row>
    <row r="9" spans="1:8" ht="30" customHeight="1">
      <c r="A9" s="279"/>
      <c r="B9" s="280"/>
      <c r="C9" s="280"/>
      <c r="D9" s="280"/>
      <c r="E9" s="280"/>
      <c r="F9" s="280"/>
      <c r="G9" s="280"/>
      <c r="H9" s="281"/>
    </row>
    <row r="10" spans="1:8" ht="30" customHeight="1">
      <c r="A10" s="279"/>
      <c r="B10" s="280"/>
      <c r="C10" s="280"/>
      <c r="D10" s="280"/>
      <c r="E10" s="280"/>
      <c r="F10" s="280"/>
      <c r="G10" s="280"/>
      <c r="H10" s="281"/>
    </row>
    <row r="11" spans="1:8" ht="30" customHeight="1">
      <c r="A11" s="279"/>
      <c r="B11" s="280"/>
      <c r="C11" s="280"/>
      <c r="D11" s="280"/>
      <c r="E11" s="280"/>
      <c r="F11" s="280"/>
      <c r="G11" s="280"/>
      <c r="H11" s="281"/>
    </row>
    <row r="12" spans="1:8" ht="30" customHeight="1">
      <c r="A12" s="279"/>
      <c r="B12" s="280"/>
      <c r="C12" s="280"/>
      <c r="D12" s="280"/>
      <c r="E12" s="280"/>
      <c r="F12" s="280"/>
      <c r="G12" s="280"/>
      <c r="H12" s="281"/>
    </row>
    <row r="13" spans="1:8" ht="30" customHeight="1">
      <c r="A13" s="279"/>
      <c r="B13" s="280"/>
      <c r="C13" s="280"/>
      <c r="D13" s="280"/>
      <c r="E13" s="280"/>
      <c r="F13" s="280"/>
      <c r="G13" s="280"/>
      <c r="H13" s="281"/>
    </row>
    <row r="14" spans="1:8" ht="32.25" customHeight="1" thickBot="1">
      <c r="A14" s="282"/>
      <c r="B14" s="283"/>
      <c r="C14" s="283"/>
      <c r="D14" s="283"/>
      <c r="E14" s="283"/>
      <c r="F14" s="283"/>
      <c r="G14" s="283"/>
      <c r="H14" s="284"/>
    </row>
    <row r="15" ht="30" customHeight="1" thickTop="1"/>
  </sheetData>
  <sheetProtection password="CA93" sheet="1"/>
  <mergeCells count="1">
    <mergeCell ref="A1:H14"/>
  </mergeCells>
  <printOptions horizontalCentered="1" verticalCentered="1"/>
  <pageMargins left="0.2362204724409449" right="0.2362204724409449" top="0.35433070866141736" bottom="0.15748031496062992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vic</cp:lastModifiedBy>
  <cp:lastPrinted>2011-03-03T03:46:47Z</cp:lastPrinted>
  <dcterms:created xsi:type="dcterms:W3CDTF">2010-10-26T02:42:29Z</dcterms:created>
  <dcterms:modified xsi:type="dcterms:W3CDTF">2011-03-08T08:17:55Z</dcterms:modified>
  <cp:category/>
  <cp:version/>
  <cp:contentType/>
  <cp:contentStatus/>
</cp:coreProperties>
</file>